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<sst xmlns="http://schemas.openxmlformats.org/spreadsheetml/2006/main" count="127" uniqueCount="127">
  <si>
    <t xml:space="preserve"/>
  </si>
  <si>
    <t xml:space="preserve">QAB110</t>
  </si>
  <si>
    <t xml:space="preserve">m²</t>
  </si>
  <si>
    <t xml:space="preserve">Cubierta plana transitable, no ventilada, con solado fijo, para tráfico peatonal privado. Impermeabilización con láminas asfálticas.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</si>
  <si>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tráfico peatonal privado. FORMACIÓN DE PENDIENTES: mediante encintado de limatesas, limahoyas y juntas con maestras de ladrillo cerámico hueco doble y capa de arcilla expandida, Arlita Leca Dur "WEBER",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elastómero SBS, LBM(SBS)-40-FP, totalmente adherida con soplete; CAPA SEPARADORA BAJO PROTECCIÓN: geotextil no tejido compuesto por fibras de poliéster unidas por agujeteado, (200 g/m²); CAPA DE PROTECCIÓN: pavimento de baldosas cerámicas de gres rústico, 20x20 cm colocadas en capa fina con adhesivo cementoso mejorado de ligantes mixtos, C2 TE, según UNE-EN 12004, con deslizamiento reducido y tiempo abierto ampliado Webercol Flex Duo "WEBER", color gris, sobre una capa de regularización de mortero de cemento, industrial, M-5, de 4 cm de espesor, rejuntadas con mortero de juntas cementoso mejorado, tipo CG2 W A, según UNE-EN 13888, con absorción de agua reducida y resistencia elevada a la abrasión, Webercolor Hydroflex "WEBER", color Perla. Incluso crucetas de PVC.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</si>
  <si>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</si>
  <si>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</si>
  <si>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</si>
  <si>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</si>
  <si>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</si>
  <si>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</si>
  <si>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</si>
  <si>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</si>
  <si>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</si>
  <si>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</si>
  <si>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mt01arl030la</t>
  </si>
  <si>
    <t xml:space="preserve">m³</t>
  </si>
  <si>
    <t xml:space="preserve">Arcilla expandida, Arlita Leca Dur "WEBER",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</si>
  <si>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</si>
  <si>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</si>
  <si>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</si>
  <si>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</si>
  <si>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</si>
  <si>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</si>
  <si>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</si>
  <si>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</si>
  <si>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</si>
  <si>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</si>
  <si>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</si>
  <si>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</si>
  <si>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</si>
  <si>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</si>
  <si>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W/(mK), Euroclase F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</si>
  <si>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</si>
  <si>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</si>
  <si>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</si>
  <si>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</si>
  <si>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</si>
  <si>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</si>
  <si>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</si>
  <si>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</si>
  <si>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</si>
  <si>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</si>
  <si>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</si>
  <si>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</si>
  <si>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mt09mcw010j</t>
  </si>
  <si>
    <t xml:space="preserve">kg</t>
  </si>
  <si>
    <t xml:space="preserve">Adhesivo cementoso mejorado de ligantes mixtos, C2 TE, según UNE-EN 12004, con deslizamiento reducido y tiempo abierto ampliado Webercol Flex Duo "WEBER", color gris, a base de cemento gris, resinas sintéticas especiales, áridos silíceos y calcáreos y aditivos orgánicos e inorgánicos, con muy bajo contenido de sustancias orgánicas volátiles (VOC), con resistencia a la inmersión en agua.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</si>
  <si>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</si>
  <si>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</si>
  <si>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 41901 EX, resbaladicidad clase 3 según CTE.</t>
  </si>
  <si>
    <t xml:space="preserve">mt18acc050b</t>
  </si>
  <si>
    <t xml:space="preserve">Ud</t>
  </si>
  <si>
    <t xml:space="preserve">Crucetas de PVC para separación entre 3 y 15 mm.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</si>
  <si>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</si>
  <si>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</si>
  <si>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</si>
  <si>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mt09mcw050kf</t>
  </si>
  <si>
    <t xml:space="preserve">kg</t>
  </si>
  <si>
    <t xml:space="preserve">Mortero de juntas cementoso mejorado, tipo CG2 W A, según UNE-EN 13888, con absorción de agua reducida y resistencia elevada a la abrasión, Webercolor Hydroflex "WEBER", color Perla, compuesto de cementos especiales, áridos silíceos, resina, aditivos hidrofugantes y aditivos orgánicos e inorgánicos específicos, con muy bajo contenido de sustancias orgánicas volátiles (VOC), deformable, de alta flexibilidad, impermeable al agua, transpirable y con resistencia a los sulfatos y a las sales, para rejuntado de todo tipo de piezas cerámicas, piedras naturales y terrazo, para juntas de 3 a 30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</si>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</sst>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.65" customWidth="1"/>
    <col min="5" max="5" width="68.34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0.1</v>
      </c>
      <c r="H11" s="11"/>
      <c r="I11" s="12">
        <v>140.08</v>
      </c>
      <c r="J11" s="12">
        <f ca="1">ROUND(INDIRECT(ADDRESS(ROW()+(0), COLUMN()+(-3), 1))*INDIRECT(ADDRESS(ROW()+(0), COLUMN()+(-1), 1)), 2)</f>
        <v>14.01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0.027</v>
      </c>
      <c r="H14" s="11"/>
      <c r="I14" s="12">
        <v>1.5</v>
      </c>
      <c r="J14" s="12">
        <f ca="1">ROUND(INDIRECT(ADDRESS(ROW()+(0), COLUMN()+(-3), 1))*INDIRECT(ADDRESS(ROW()+(0), COLUMN()+(-1), 1)), 2)</f>
        <v>0.04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0.15</v>
      </c>
      <c r="H15" s="11"/>
      <c r="I15" s="12">
        <v>33.86</v>
      </c>
      <c r="J15" s="12">
        <f ca="1">ROUND(INDIRECT(ADDRESS(ROW()+(0), COLUMN()+(-3), 1))*INDIRECT(ADDRESS(ROW()+(0), COLUMN()+(-1), 1)), 2)</f>
        <v>5.08</v>
      </c>
    </row>
    <row r="16" spans="1:10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1.05</v>
      </c>
      <c r="H16" s="11"/>
      <c r="I16" s="12">
        <v>14.2</v>
      </c>
      <c r="J16" s="12">
        <f ca="1">ROUND(INDIRECT(ADDRESS(ROW()+(0), COLUMN()+(-3), 1))*INDIRECT(ADDRESS(ROW()+(0), COLUMN()+(-1), 1)), 2)</f>
        <v>14.91</v>
      </c>
    </row>
    <row r="17" spans="1:10" ht="55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1.05</v>
      </c>
      <c r="H17" s="11"/>
      <c r="I17" s="12">
        <v>0.52</v>
      </c>
      <c r="J17" s="12">
        <f ca="1">ROUND(INDIRECT(ADDRESS(ROW()+(0), COLUMN()+(-3), 1))*INDIRECT(ADDRESS(ROW()+(0), COLUMN()+(-1), 1)), 2)</f>
        <v>0.55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34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1.1</v>
      </c>
      <c r="H19" s="11"/>
      <c r="I19" s="12">
        <v>4.55</v>
      </c>
      <c r="J19" s="12">
        <f ca="1">ROUND(INDIRECT(ADDRESS(ROW()+(0), COLUMN()+(-3), 1))*INDIRECT(ADDRESS(ROW()+(0), COLUMN()+(-1), 1)), 2)</f>
        <v>5.01</v>
      </c>
    </row>
    <row r="20" spans="1:10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1.05</v>
      </c>
      <c r="H20" s="11"/>
      <c r="I20" s="12">
        <v>0.7</v>
      </c>
      <c r="J20" s="12">
        <f ca="1">ROUND(INDIRECT(ADDRESS(ROW()+(0), COLUMN()+(-3), 1))*INDIRECT(ADDRESS(ROW()+(0), COLUMN()+(-1), 1)), 2)</f>
        <v>0.74</v>
      </c>
    </row>
    <row r="21" spans="1:10" ht="55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8</v>
      </c>
      <c r="H21" s="11"/>
      <c r="I21" s="12">
        <v>0.41</v>
      </c>
      <c r="J21" s="12">
        <f ca="1">ROUND(INDIRECT(ADDRESS(ROW()+(0), COLUMN()+(-3), 1))*INDIRECT(ADDRESS(ROW()+(0), COLUMN()+(-1), 1)), 2)</f>
        <v>3.28</v>
      </c>
    </row>
    <row r="22" spans="1:10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1.05</v>
      </c>
      <c r="H22" s="11"/>
      <c r="I22" s="12">
        <v>8</v>
      </c>
      <c r="J22" s="12">
        <f ca="1">ROUND(INDIRECT(ADDRESS(ROW()+(0), COLUMN()+(-3), 1))*INDIRECT(ADDRESS(ROW()+(0), COLUMN()+(-1), 1)), 2)</f>
        <v>8.4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14</v>
      </c>
      <c r="H23" s="11"/>
      <c r="I23" s="12">
        <v>0.03</v>
      </c>
      <c r="J23" s="12">
        <f ca="1">ROUND(INDIRECT(ADDRESS(ROW()+(0), COLUMN()+(-3), 1))*INDIRECT(ADDRESS(ROW()+(0), COLUMN()+(-1), 1)), 2)</f>
        <v>0.42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0.4</v>
      </c>
      <c r="H24" s="11"/>
      <c r="I24" s="12">
        <v>3</v>
      </c>
      <c r="J24" s="12">
        <f ca="1">ROUND(INDIRECT(ADDRESS(ROW()+(0), COLUMN()+(-3), 1))*INDIRECT(ADDRESS(ROW()+(0), COLUMN()+(-1), 1)), 2)</f>
        <v>1.2</v>
      </c>
    </row>
    <row r="25" spans="1:10" ht="87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3">
        <v>0.05</v>
      </c>
      <c r="H25" s="13"/>
      <c r="I25" s="14">
        <v>1.63</v>
      </c>
      <c r="J25" s="14">
        <f ca="1">ROUND(INDIRECT(ADDRESS(ROW()+(0), COLUMN()+(-3), 1))*INDIRECT(ADDRESS(ROW()+(0), COLUMN()+(-1), 1)), 2)</f>
        <v>0.08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60.5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0.09</v>
      </c>
      <c r="H28" s="11"/>
      <c r="I28" s="12">
        <v>19.03</v>
      </c>
      <c r="J28" s="12">
        <f ca="1">ROUND(INDIRECT(ADDRESS(ROW()+(0), COLUMN()+(-3), 1))*INDIRECT(ADDRESS(ROW()+(0), COLUMN()+(-1), 1)), 2)</f>
        <v>1.71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0.69</v>
      </c>
      <c r="H29" s="11"/>
      <c r="I29" s="12">
        <v>17.82</v>
      </c>
      <c r="J29" s="12">
        <f ca="1">ROUND(INDIRECT(ADDRESS(ROW()+(0), COLUMN()+(-3), 1))*INDIRECT(ADDRESS(ROW()+(0), COLUMN()+(-1), 1)), 2)</f>
        <v>12.3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0.14</v>
      </c>
      <c r="H30" s="11"/>
      <c r="I30" s="12">
        <v>19.03</v>
      </c>
      <c r="J30" s="12">
        <f ca="1">ROUND(INDIRECT(ADDRESS(ROW()+(0), COLUMN()+(-3), 1))*INDIRECT(ADDRESS(ROW()+(0), COLUMN()+(-1), 1)), 2)</f>
        <v>2.66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0.14</v>
      </c>
      <c r="H31" s="11"/>
      <c r="I31" s="12">
        <v>18.05</v>
      </c>
      <c r="J31" s="12">
        <f ca="1">ROUND(INDIRECT(ADDRESS(ROW()+(0), COLUMN()+(-3), 1))*INDIRECT(ADDRESS(ROW()+(0), COLUMN()+(-1), 1)), 2)</f>
        <v>2.53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0.05</v>
      </c>
      <c r="H32" s="11"/>
      <c r="I32" s="12">
        <v>19.56</v>
      </c>
      <c r="J32" s="12">
        <f ca="1">ROUND(INDIRECT(ADDRESS(ROW()+(0), COLUMN()+(-3), 1))*INDIRECT(ADDRESS(ROW()+(0), COLUMN()+(-1), 1)), 2)</f>
        <v>0.98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0.05</v>
      </c>
      <c r="H33" s="11"/>
      <c r="I33" s="12">
        <v>18.05</v>
      </c>
      <c r="J33" s="12">
        <f ca="1">ROUND(INDIRECT(ADDRESS(ROW()+(0), COLUMN()+(-3), 1))*INDIRECT(ADDRESS(ROW()+(0), COLUMN()+(-1), 1)), 2)</f>
        <v>0.9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1">
        <v>0.4</v>
      </c>
      <c r="H34" s="11"/>
      <c r="I34" s="12">
        <v>19.03</v>
      </c>
      <c r="J34" s="12">
        <f ca="1">ROUND(INDIRECT(ADDRESS(ROW()+(0), COLUMN()+(-3), 1))*INDIRECT(ADDRESS(ROW()+(0), COLUMN()+(-1), 1)), 2)</f>
        <v>7.61</v>
      </c>
    </row>
    <row r="35" spans="1:10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3">
        <v>0.2</v>
      </c>
      <c r="H35" s="13"/>
      <c r="I35" s="14">
        <v>18.05</v>
      </c>
      <c r="J35" s="14">
        <f ca="1">ROUND(INDIRECT(ADDRESS(ROW()+(0), COLUMN()+(-3), 1))*INDIRECT(ADDRESS(ROW()+(0), COLUMN()+(-1), 1)), 2)</f>
        <v>3.61</v>
      </c>
    </row>
    <row r="36" spans="1:10" ht="13.50" thickBot="1" customHeight="1">
      <c r="A36" s="15"/>
      <c r="B36" s="15"/>
      <c r="C36" s="15"/>
      <c r="D36" s="15"/>
      <c r="E36" s="15"/>
      <c r="F36" s="15"/>
      <c r="G36" s="9" t="s">
        <v>86</v>
      </c>
      <c r="H36" s="9"/>
      <c r="I36" s="9"/>
      <c r="J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32.3</v>
      </c>
    </row>
    <row r="37" spans="1:10" ht="13.50" thickBot="1" customHeight="1">
      <c r="A37" s="15">
        <v>3</v>
      </c>
      <c r="B37" s="15"/>
      <c r="C37" s="15"/>
      <c r="D37" s="15"/>
      <c r="E37" s="18" t="s">
        <v>87</v>
      </c>
      <c r="F37" s="18"/>
      <c r="G37" s="18"/>
      <c r="H37" s="18"/>
      <c r="I37" s="15"/>
      <c r="J37" s="15"/>
    </row>
    <row r="38" spans="1:10" ht="13.50" thickBot="1" customHeight="1">
      <c r="A38" s="19"/>
      <c r="B38" s="19"/>
      <c r="C38" s="19"/>
      <c r="D38" s="20" t="s">
        <v>88</v>
      </c>
      <c r="E38" s="19" t="s">
        <v>89</v>
      </c>
      <c r="F38" s="19"/>
      <c r="G38" s="13">
        <v>2</v>
      </c>
      <c r="H38" s="13"/>
      <c r="I38" s="14">
        <f ca="1">ROUND(SUM(INDIRECT(ADDRESS(ROW()+(-2), COLUMN()+(1), 1)),INDIRECT(ADDRESS(ROW()+(-12), COLUMN()+(1), 1))), 2)</f>
        <v>92.8</v>
      </c>
      <c r="J38" s="14">
        <f ca="1">ROUND(INDIRECT(ADDRESS(ROW()+(0), COLUMN()+(-3), 1))*INDIRECT(ADDRESS(ROW()+(0), COLUMN()+(-1), 1))/100, 2)</f>
        <v>1.86</v>
      </c>
    </row>
    <row r="39" spans="1:10" ht="13.50" thickBot="1" customHeight="1">
      <c r="A39" s="21" t="s">
        <v>90</v>
      </c>
      <c r="B39" s="21"/>
      <c r="C39" s="21"/>
      <c r="D39" s="22"/>
      <c r="E39" s="23"/>
      <c r="F39" s="23"/>
      <c r="G39" s="24" t="s">
        <v>91</v>
      </c>
      <c r="H39" s="24"/>
      <c r="I39" s="25"/>
      <c r="J39" s="26">
        <f ca="1">ROUND(SUM(INDIRECT(ADDRESS(ROW()+(-1), COLUMN()+(0), 1)),INDIRECT(ADDRESS(ROW()+(-3), COLUMN()+(0), 1)),INDIRECT(ADDRESS(ROW()+(-13), COLUMN()+(0), 1))), 2)</f>
        <v>94.66</v>
      </c>
    </row>
    <row r="42" spans="1:10" ht="13.50" thickBot="1" customHeight="1">
      <c r="A42" s="27" t="s">
        <v>92</v>
      </c>
      <c r="B42" s="27"/>
      <c r="C42" s="27"/>
      <c r="D42" s="27"/>
      <c r="E42" s="27"/>
      <c r="F42" s="27" t="s">
        <v>93</v>
      </c>
      <c r="G42" s="27"/>
      <c r="H42" s="27" t="s">
        <v>94</v>
      </c>
      <c r="I42" s="27"/>
      <c r="J42" s="27" t="s">
        <v>95</v>
      </c>
    </row>
    <row r="43" spans="1:10" ht="13.50" thickBot="1" customHeight="1">
      <c r="A43" s="28" t="s">
        <v>96</v>
      </c>
      <c r="B43" s="28"/>
      <c r="C43" s="28"/>
      <c r="D43" s="28"/>
      <c r="E43" s="28"/>
      <c r="F43" s="29">
        <v>1.06202e+006</v>
      </c>
      <c r="G43" s="29"/>
      <c r="H43" s="29">
        <v>1.06202e+006</v>
      </c>
      <c r="I43" s="29"/>
      <c r="J43" s="29" t="s">
        <v>97</v>
      </c>
    </row>
    <row r="44" spans="1:10" ht="13.50" thickBot="1" customHeight="1">
      <c r="A44" s="30" t="s">
        <v>98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99</v>
      </c>
      <c r="B45" s="28"/>
      <c r="C45" s="28"/>
      <c r="D45" s="28"/>
      <c r="E45" s="28"/>
      <c r="F45" s="29">
        <v>132003</v>
      </c>
      <c r="G45" s="29"/>
      <c r="H45" s="29">
        <v>162004</v>
      </c>
      <c r="I45" s="29"/>
      <c r="J45" s="29" t="s">
        <v>100</v>
      </c>
    </row>
    <row r="46" spans="1:10" ht="13.50" thickBot="1" customHeight="1">
      <c r="A46" s="32" t="s">
        <v>101</v>
      </c>
      <c r="B46" s="32"/>
      <c r="C46" s="32"/>
      <c r="D46" s="32"/>
      <c r="E46" s="32"/>
      <c r="F46" s="33"/>
      <c r="G46" s="33"/>
      <c r="H46" s="33"/>
      <c r="I46" s="33"/>
      <c r="J46" s="33"/>
    </row>
    <row r="47" spans="1:10" ht="13.50" thickBot="1" customHeight="1">
      <c r="A47" s="30" t="s">
        <v>102</v>
      </c>
      <c r="B47" s="30"/>
      <c r="C47" s="30"/>
      <c r="D47" s="30"/>
      <c r="E47" s="30"/>
      <c r="F47" s="31">
        <v>112010</v>
      </c>
      <c r="G47" s="31"/>
      <c r="H47" s="31">
        <v>112010</v>
      </c>
      <c r="I47" s="31"/>
      <c r="J47" s="31"/>
    </row>
    <row r="48" spans="1:10" ht="13.50" thickBot="1" customHeight="1">
      <c r="A48" s="28" t="s">
        <v>103</v>
      </c>
      <c r="B48" s="28"/>
      <c r="C48" s="28"/>
      <c r="D48" s="28"/>
      <c r="E48" s="28"/>
      <c r="F48" s="29">
        <v>1.07202e+006</v>
      </c>
      <c r="G48" s="29"/>
      <c r="H48" s="29">
        <v>1.07202e+006</v>
      </c>
      <c r="I48" s="29"/>
      <c r="J48" s="29" t="s">
        <v>104</v>
      </c>
    </row>
    <row r="49" spans="1:10" ht="24.00" thickBot="1" customHeight="1">
      <c r="A49" s="30" t="s">
        <v>105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106</v>
      </c>
      <c r="B50" s="28"/>
      <c r="C50" s="28"/>
      <c r="D50" s="28"/>
      <c r="E50" s="28"/>
      <c r="F50" s="29">
        <v>162011</v>
      </c>
      <c r="G50" s="29"/>
      <c r="H50" s="29">
        <v>162012</v>
      </c>
      <c r="I50" s="29"/>
      <c r="J50" s="29" t="s">
        <v>107</v>
      </c>
    </row>
    <row r="51" spans="1:10" ht="13.50" thickBot="1" customHeight="1">
      <c r="A51" s="30" t="s">
        <v>108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109</v>
      </c>
      <c r="B52" s="28"/>
      <c r="C52" s="28"/>
      <c r="D52" s="28"/>
      <c r="E52" s="28"/>
      <c r="F52" s="29">
        <v>1.07202e+006</v>
      </c>
      <c r="G52" s="29"/>
      <c r="H52" s="29">
        <v>1.07202e+006</v>
      </c>
      <c r="I52" s="29"/>
      <c r="J52" s="29" t="s">
        <v>110</v>
      </c>
    </row>
    <row r="53" spans="1:10" ht="24.00" thickBot="1" customHeight="1">
      <c r="A53" s="30" t="s">
        <v>111</v>
      </c>
      <c r="B53" s="30"/>
      <c r="C53" s="30"/>
      <c r="D53" s="30"/>
      <c r="E53" s="30"/>
      <c r="F53" s="31"/>
      <c r="G53" s="31"/>
      <c r="H53" s="31"/>
      <c r="I53" s="31"/>
      <c r="J53" s="31"/>
    </row>
    <row r="54" spans="1:10" ht="13.50" thickBot="1" customHeight="1">
      <c r="A54" s="28" t="s">
        <v>112</v>
      </c>
      <c r="B54" s="28"/>
      <c r="C54" s="28"/>
      <c r="D54" s="28"/>
      <c r="E54" s="28"/>
      <c r="F54" s="29">
        <v>1.102e+006</v>
      </c>
      <c r="G54" s="29"/>
      <c r="H54" s="29">
        <v>1.102e+006</v>
      </c>
      <c r="I54" s="29"/>
      <c r="J54" s="29" t="s">
        <v>113</v>
      </c>
    </row>
    <row r="55" spans="1:10" ht="13.50" thickBot="1" customHeight="1">
      <c r="A55" s="32" t="s">
        <v>114</v>
      </c>
      <c r="B55" s="32"/>
      <c r="C55" s="32"/>
      <c r="D55" s="32"/>
      <c r="E55" s="32"/>
      <c r="F55" s="33"/>
      <c r="G55" s="33"/>
      <c r="H55" s="33"/>
      <c r="I55" s="33"/>
      <c r="J55" s="33"/>
    </row>
    <row r="56" spans="1:10" ht="13.50" thickBot="1" customHeight="1">
      <c r="A56" s="30" t="s">
        <v>115</v>
      </c>
      <c r="B56" s="30"/>
      <c r="C56" s="30"/>
      <c r="D56" s="30"/>
      <c r="E56" s="30"/>
      <c r="F56" s="31">
        <v>162006</v>
      </c>
      <c r="G56" s="31"/>
      <c r="H56" s="31">
        <v>162007</v>
      </c>
      <c r="I56" s="31"/>
      <c r="J56" s="31"/>
    </row>
    <row r="57" spans="1:10" ht="13.50" thickBot="1" customHeight="1">
      <c r="A57" s="28" t="s">
        <v>116</v>
      </c>
      <c r="B57" s="28"/>
      <c r="C57" s="28"/>
      <c r="D57" s="28"/>
      <c r="E57" s="28"/>
      <c r="F57" s="29">
        <v>142010</v>
      </c>
      <c r="G57" s="29"/>
      <c r="H57" s="29">
        <v>1.10201e+006</v>
      </c>
      <c r="I57" s="29"/>
      <c r="J57" s="29" t="s">
        <v>117</v>
      </c>
    </row>
    <row r="58" spans="1:10" ht="24.00" thickBot="1" customHeight="1">
      <c r="A58" s="30" t="s">
        <v>118</v>
      </c>
      <c r="B58" s="30"/>
      <c r="C58" s="30"/>
      <c r="D58" s="30"/>
      <c r="E58" s="30"/>
      <c r="F58" s="31"/>
      <c r="G58" s="31"/>
      <c r="H58" s="31"/>
      <c r="I58" s="31"/>
      <c r="J58" s="31"/>
    </row>
    <row r="59" spans="1:10" ht="13.50" thickBot="1" customHeight="1">
      <c r="A59" s="28" t="s">
        <v>119</v>
      </c>
      <c r="B59" s="28"/>
      <c r="C59" s="28"/>
      <c r="D59" s="28"/>
      <c r="E59" s="28"/>
      <c r="F59" s="29">
        <v>142013</v>
      </c>
      <c r="G59" s="29"/>
      <c r="H59" s="29">
        <v>172013</v>
      </c>
      <c r="I59" s="29"/>
      <c r="J59" s="29">
        <v>3</v>
      </c>
    </row>
    <row r="60" spans="1:10" ht="13.50" thickBot="1" customHeight="1">
      <c r="A60" s="30" t="s">
        <v>120</v>
      </c>
      <c r="B60" s="30"/>
      <c r="C60" s="30"/>
      <c r="D60" s="30"/>
      <c r="E60" s="30"/>
      <c r="F60" s="31"/>
      <c r="G60" s="31"/>
      <c r="H60" s="31"/>
      <c r="I60" s="31"/>
      <c r="J60" s="31"/>
    </row>
    <row r="61" spans="1:10" ht="13.50" thickBot="1" customHeight="1">
      <c r="A61" s="28" t="s">
        <v>121</v>
      </c>
      <c r="B61" s="28"/>
      <c r="C61" s="28"/>
      <c r="D61" s="28"/>
      <c r="E61" s="28"/>
      <c r="F61" s="29">
        <v>172013</v>
      </c>
      <c r="G61" s="29"/>
      <c r="H61" s="29">
        <v>172014</v>
      </c>
      <c r="I61" s="29"/>
      <c r="J61" s="29" t="s">
        <v>122</v>
      </c>
    </row>
    <row r="62" spans="1:10" ht="24.00" thickBot="1" customHeight="1">
      <c r="A62" s="30" t="s">
        <v>123</v>
      </c>
      <c r="B62" s="30"/>
      <c r="C62" s="30"/>
      <c r="D62" s="30"/>
      <c r="E62" s="30"/>
      <c r="F62" s="31"/>
      <c r="G62" s="31"/>
      <c r="H62" s="31"/>
      <c r="I62" s="31"/>
      <c r="J62" s="31"/>
    </row>
    <row r="65" spans="1:1" ht="33.75" thickBot="1" customHeight="1">
      <c r="A65" s="1" t="s">
        <v>124</v>
      </c>
      <c r="B65" s="1"/>
      <c r="C65" s="1"/>
      <c r="D65" s="1"/>
      <c r="E65" s="1"/>
      <c r="F65" s="1"/>
      <c r="G65" s="1"/>
      <c r="H65" s="1"/>
      <c r="I65" s="1"/>
      <c r="J65" s="1"/>
    </row>
    <row r="66" spans="1:1" ht="33.75" thickBot="1" customHeight="1">
      <c r="A66" s="1" t="s">
        <v>125</v>
      </c>
      <c r="B66" s="1"/>
      <c r="C66" s="1"/>
      <c r="D66" s="1"/>
      <c r="E66" s="1"/>
      <c r="F66" s="1"/>
      <c r="G66" s="1"/>
      <c r="H66" s="1"/>
      <c r="I66" s="1"/>
      <c r="J66" s="1"/>
    </row>
    <row r="67" spans="1:1" ht="33.75" thickBot="1" customHeight="1">
      <c r="A67" s="1" t="s">
        <v>126</v>
      </c>
      <c r="B67" s="1"/>
      <c r="C67" s="1"/>
      <c r="D67" s="1"/>
      <c r="E67" s="1"/>
      <c r="F67" s="1"/>
      <c r="G67" s="1"/>
      <c r="H67" s="1"/>
      <c r="I67" s="1"/>
      <c r="J67" s="1"/>
    </row>
  </sheetData>
  <mergeCells count="15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I26"/>
    <mergeCell ref="A27:C27"/>
    <mergeCell ref="E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H35"/>
    <mergeCell ref="A36:C36"/>
    <mergeCell ref="E36:F36"/>
    <mergeCell ref="G36:I36"/>
    <mergeCell ref="A37:C37"/>
    <mergeCell ref="E37:H37"/>
    <mergeCell ref="A38:C38"/>
    <mergeCell ref="E38:F38"/>
    <mergeCell ref="G38:H38"/>
    <mergeCell ref="A39:F39"/>
    <mergeCell ref="G39:I39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5"/>
    <mergeCell ref="H45:I45"/>
    <mergeCell ref="J45:J47"/>
    <mergeCell ref="A46:E46"/>
    <mergeCell ref="F46:G46"/>
    <mergeCell ref="H46:I46"/>
    <mergeCell ref="A47:E47"/>
    <mergeCell ref="F47:G47"/>
    <mergeCell ref="H47:I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4:E54"/>
    <mergeCell ref="F54:G54"/>
    <mergeCell ref="H54:I54"/>
    <mergeCell ref="J54:J56"/>
    <mergeCell ref="A55:E55"/>
    <mergeCell ref="F55:G55"/>
    <mergeCell ref="H55:I55"/>
    <mergeCell ref="A56:E56"/>
    <mergeCell ref="F56:G56"/>
    <mergeCell ref="H56:I56"/>
    <mergeCell ref="A57:E57"/>
    <mergeCell ref="F57:G58"/>
    <mergeCell ref="H57:I58"/>
    <mergeCell ref="J57:J58"/>
    <mergeCell ref="A58:E58"/>
    <mergeCell ref="A59:E59"/>
    <mergeCell ref="F59:G60"/>
    <mergeCell ref="H59:I60"/>
    <mergeCell ref="J59:J60"/>
    <mergeCell ref="A60:E60"/>
    <mergeCell ref="A61:E61"/>
    <mergeCell ref="F61:G62"/>
    <mergeCell ref="H61:I62"/>
    <mergeCell ref="J61:J62"/>
    <mergeCell ref="A62:E62"/>
    <mergeCell ref="A65:J65"/>
    <mergeCell ref="A66:J66"/>
    <mergeCell ref="A67:J67"/>
  </mergeCells>
  <pageMargins left="0.147638" right="0.147638" top="0.206693" bottom="0.206693" header="0.0" footer="0.0"/>
  <pageSetup paperSize="9" orientation="portrait"/>
  <rowBreaks count="0" manualBreakCount="0">
    </rowBreaks>
</worksheet>
</file>