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<sst xmlns="http://schemas.openxmlformats.org/spreadsheetml/2006/main" count="103" uniqueCount="103">
  <si>
    <t xml:space="preserve"/>
  </si>
  <si>
    <t xml:space="preserve">QAB310</t>
  </si>
  <si>
    <t xml:space="preserve">m²</t>
  </si>
  <si>
    <t xml:space="preserve">Cubierta plana transitable, no ventilada, con solado fijo, para tráfico rodado. Impermeabilización con láminas asfálticas.</t>
  </si>
  <si>
    <r>
      <rPr>
        <sz val="8.25"/>
        <color rgb="FF000000"/>
        <rFont val="Arial"/>
        <family val="2"/>
      </rPr>
      <t xml:space="preserve">Cubierta plana transitable, no ventilada, con solado fijo, tipo convencional, pendiente del 1% al 15%, para tráfico rodado. FORMACIÓN DE PENDIENTES: mediante encintado de limatesas, limahoyas y juntas con maestras de ladrillo cerámico hueco doble y capa de hormigón ligero, de resistencia a compresión 2,0 MPa y 690 kg/m³ de densidad, confeccionado en obra con arcilla expandida, Arlita Leca Dur "WEBER" y cemento gris, con espesor medio de 10 cm; con capa de regularización de mortero de cemento, industrial, M-5 de 2 cm de espesor, acabado fratasado; IMPERMEABILIZACIÓN: tipo monocapa, adherida, formada por lámina de betún modificado con elastómero SBS, LBM(SBS)-48-FP, mejorada con lámina de betún aditivado con plastómero APP, LA-30-FV, previa imprimación con emulsión asfáltica aniónica con cargas tipo EB; CAPA DE PROTECCIÓN: pavimento de aglomerado asfáltico, con mezcla bituminosa discontinua en caliente, tipo BBTM 8B, con árido granítico y betún asfáltico de penetración, de 8 cm de espesor.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</si>
  <si>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</si>
  <si>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</si>
  <si>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</si>
  <si>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</si>
  <si>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</si>
  <si>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</si>
  <si>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</si>
  <si>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mt04lvc010c</t>
  </si>
  <si>
    <t xml:space="preserve">Ud</t>
  </si>
  <si>
    <t xml:space="preserve">Ladrillo cerámico hueco doble, para revestir, 24x11,5x9 cm, para uso en fábrica protegida (pieza P), densidad 780 kg/m³, según UNE-EN 771-1.</t>
  </si>
  <si>
    <t xml:space="preserve">mt01arl030lb</t>
  </si>
  <si>
    <t xml:space="preserve">m³</t>
  </si>
  <si>
    <t xml:space="preserve">Arcilla expandida, Arlita Leca Dur "WEBER", suministrada en sacos Big Bag, según UNE-EN 13055-1.</t>
  </si>
  <si>
    <t xml:space="preserve">mt08cem011a</t>
  </si>
  <si>
    <t xml:space="preserve">kg</t>
  </si>
  <si>
    <t xml:space="preserve">Cemento Portland CEM II/B-L 32,5 R, color gris, en sacos, según UNE-EN 197-1.</t>
  </si>
  <si>
    <t xml:space="preserve">mt08aaa010a</t>
  </si>
  <si>
    <t xml:space="preserve">m³</t>
  </si>
  <si>
    <t xml:space="preserve">Agua.</t>
  </si>
  <si>
    <t xml:space="preserve">mt16pea020b</t>
  </si>
  <si>
    <t xml:space="preserve">m²</t>
  </si>
  <si>
    <t xml:space="preserve">Panel rígido de poliestireno expandido, según UNE-EN 13163, mecanizado lateral recto, de 20 mm de espesor, resistencia térmica 0,55 m²K/W, conductividad térmica 0,036 W/(mK), para junta de dilatación.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</si>
  <si>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</si>
  <si>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</si>
  <si>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</si>
  <si>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mt14lba010s</t>
  </si>
  <si>
    <t xml:space="preserve">m²</t>
  </si>
  <si>
    <t xml:space="preserve">Lámina de betún modificado con elastómero SBS, LBM(SBS)-48-FP, de 4 mm de espesor, masa nominal 4,8 kg/m², con armadura de fieltro de poliéster no tejido de 160 g/m², acabado en una cara con fieltro de poliéster de 130 g/m², de superficie no protegida. Según UNE-EN 13707.</t>
  </si>
  <si>
    <t xml:space="preserve">mt14lad010a</t>
  </si>
  <si>
    <t xml:space="preserve">m²</t>
  </si>
  <si>
    <t xml:space="preserve">Lámina de betún aditivado con plastómero APP, LA-30-FV, de 2,5 mm de espesor, masa nominal 3 kg/m², con armadura de fieltro de fibra de vidrio de 60 g/m², de superficie no protegida. Según UNE-EN 13707.</t>
  </si>
  <si>
    <t xml:space="preserve">mt14iea020c</t>
  </si>
  <si>
    <t xml:space="preserve">kg</t>
  </si>
  <si>
    <t xml:space="preserve">Emulsión asfáltica aniónica con cargas tipo EB, según UNE 104231.</t>
  </si>
  <si>
    <t xml:space="preserve">mt47aag010aa</t>
  </si>
  <si>
    <t xml:space="preserve">t</t>
  </si>
  <si>
    <t xml:space="preserve">Mezcla bituminosa discontinua en caliente, tipo BBTM 8B, con árido granítico y betún asfáltico de penetración, según UNE-EN 13108-2.</t>
  </si>
  <si>
    <t xml:space="preserve">Subtotal materiales:</t>
  </si>
  <si>
    <t xml:space="preserve">Equipo y maquinaria</t>
  </si>
  <si>
    <t xml:space="preserve">mq11ext030</t>
  </si>
  <si>
    <t xml:space="preserve">h</t>
  </si>
  <si>
    <t xml:space="preserve">Extendedora asfáltica de cadenas, de 81 kW.</t>
  </si>
  <si>
    <t xml:space="preserve">mq02ron010a</t>
  </si>
  <si>
    <t xml:space="preserve">h</t>
  </si>
  <si>
    <t xml:space="preserve">Rodillo vibrante tándem autopropulsado, de 24,8 kW, de 2450 kg, anchura de trabajo 100 cm.</t>
  </si>
  <si>
    <t xml:space="preserve">mq06hor010</t>
  </si>
  <si>
    <t xml:space="preserve">h</t>
  </si>
  <si>
    <t xml:space="preserve">Hormigonera.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</si>
  <si>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</si>
  <si>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</si>
  <si>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</si>
  <si>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</si>
  <si>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</si>
  <si>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</si>
  <si>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</si>
  <si>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</si>
  <si>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</si>
  <si>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</si>
  <si>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</si>
  <si>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</si>
  <si>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</si>
  <si>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</si>
  <si>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</si>
  <si>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</si>
  <si>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</si>
  <si>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</si>
  <si>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19,49€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</si>
  <si>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</si>
  <si>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</si>
  <si>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</si>
  <si>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</si>
  <si>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</si>
  <si>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771-1:2011/A1:2016</t>
  </si>
  <si>
    <t xml:space="preserve">2+/4</t>
  </si>
  <si>
    <t xml:space="preserve">Especificaciones de piezas para fábrica de albañilería. Parte 1: Piezas de arcilla cocida</t>
  </si>
  <si>
    <t xml:space="preserve">UNE-EN 13055-1:2003</t>
  </si>
  <si>
    <t xml:space="preserve">2+/4</t>
  </si>
  <si>
    <t xml:space="preserve">Áridos ligeros. Parte 1: Áridos ligeros para hormigón, mortero e inyectado.</t>
  </si>
  <si>
    <t xml:space="preserve">UNE-EN 13055-1/AC:2004</t>
  </si>
  <si>
    <t xml:space="preserve">UNE-EN 197-1:2011</t>
  </si>
  <si>
    <t xml:space="preserve">1+</t>
  </si>
  <si>
    <t xml:space="preserve">Cemento. Parte 1: Composición, especificaciones y criterios de conformidad de los cementos comunes.</t>
  </si>
  <si>
    <t xml:space="preserve">UNE-EN 13163:2013/A1:2015</t>
  </si>
  <si>
    <t xml:space="preserve">1/3/4</t>
  </si>
  <si>
    <t xml:space="preserve">Productos aislantes térmicos para aplicaciones en la edificación. Productos manufacturados de poliestireno expandido (EPS). Especificación.</t>
  </si>
  <si>
    <t xml:space="preserve">UNE-EN 998-2:2012</t>
  </si>
  <si>
    <t xml:space="preserve">2+/4</t>
  </si>
  <si>
    <t xml:space="preserve">Especificaciones de los morteros para albañilería. Parte 2: Morteros para albañilería</t>
  </si>
  <si>
    <t xml:space="preserve">UNE-EN 13707:2005/A2:2010</t>
  </si>
  <si>
    <t xml:space="preserve">1/2+/3/4</t>
  </si>
  <si>
    <t xml:space="preserve">Láminas flexibles para la impermeabilización. Láminas bituminosas con armadura para impermeabilización de cubiertas. Definiciones y características.</t>
  </si>
  <si>
    <t xml:space="preserve">UNE-EN 13108-2:2007</t>
  </si>
  <si>
    <t xml:space="preserve">1/2+/3/4</t>
  </si>
  <si>
    <t xml:space="preserve">Mezclas  bituminosas.  Especificaciones  de  materiales:  Parte  2:  Hormigón  asfáltico  para  capas muy  finas.</t>
  </si>
  <si>
    <t xml:space="preserve">UNE-EN 13108-2:2007/AC:2008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</si>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</sst>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69.53" customWidth="1"/>
    <col min="6" max="6" width="1.87" customWidth="1"/>
    <col min="7" max="7" width="12.75" customWidth="1"/>
    <col min="8" max="8" width="1.53" customWidth="1"/>
    <col min="9" max="9" width="12.75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97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</v>
      </c>
      <c r="G10" s="11"/>
      <c r="H10" s="11"/>
      <c r="I10" s="12">
        <v>0.13</v>
      </c>
      <c r="J10" s="12">
        <f ca="1">ROUND(INDIRECT(ADDRESS(ROW()+(0), COLUMN()+(-4), 1))*INDIRECT(ADDRESS(ROW()+(0), COLUMN()+(-1), 1)), 2)</f>
        <v>0.39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0.105</v>
      </c>
      <c r="G11" s="11"/>
      <c r="H11" s="11"/>
      <c r="I11" s="12">
        <v>129.58</v>
      </c>
      <c r="J11" s="12">
        <f ca="1">ROUND(INDIRECT(ADDRESS(ROW()+(0), COLUMN()+(-4), 1))*INDIRECT(ADDRESS(ROW()+(0), COLUMN()+(-1), 1)), 2)</f>
        <v>13.61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20</v>
      </c>
      <c r="G12" s="11"/>
      <c r="H12" s="11"/>
      <c r="I12" s="12">
        <v>0.1</v>
      </c>
      <c r="J12" s="12">
        <f ca="1">ROUND(INDIRECT(ADDRESS(ROW()+(0), COLUMN()+(-4), 1))*INDIRECT(ADDRESS(ROW()+(0), COLUMN()+(-1), 1)), 2)</f>
        <v>2</v>
      </c>
    </row>
    <row r="13" spans="1:10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0.012</v>
      </c>
      <c r="G13" s="11"/>
      <c r="H13" s="11"/>
      <c r="I13" s="12">
        <v>1.5</v>
      </c>
      <c r="J13" s="12">
        <f ca="1">ROUND(INDIRECT(ADDRESS(ROW()+(0), COLUMN()+(-4), 1))*INDIRECT(ADDRESS(ROW()+(0), COLUMN()+(-1), 1)), 2)</f>
        <v>0.02</v>
      </c>
    </row>
    <row r="14" spans="1:10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0.01</v>
      </c>
      <c r="G14" s="11"/>
      <c r="H14" s="11"/>
      <c r="I14" s="12">
        <v>1.34</v>
      </c>
      <c r="J14" s="12">
        <f ca="1">ROUND(INDIRECT(ADDRESS(ROW()+(0), COLUMN()+(-4), 1))*INDIRECT(ADDRESS(ROW()+(0), COLUMN()+(-1), 1)), 2)</f>
        <v>0.01</v>
      </c>
    </row>
    <row r="15" spans="1:10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0.038</v>
      </c>
      <c r="G15" s="11"/>
      <c r="H15" s="11"/>
      <c r="I15" s="12">
        <v>33.86</v>
      </c>
      <c r="J15" s="12">
        <f ca="1">ROUND(INDIRECT(ADDRESS(ROW()+(0), COLUMN()+(-4), 1))*INDIRECT(ADDRESS(ROW()+(0), COLUMN()+(-1), 1)), 2)</f>
        <v>1.29</v>
      </c>
    </row>
    <row r="16" spans="1:10" ht="45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1.1</v>
      </c>
      <c r="G16" s="11"/>
      <c r="H16" s="11"/>
      <c r="I16" s="12">
        <v>7.71</v>
      </c>
      <c r="J16" s="12">
        <f ca="1">ROUND(INDIRECT(ADDRESS(ROW()+(0), COLUMN()+(-4), 1))*INDIRECT(ADDRESS(ROW()+(0), COLUMN()+(-1), 1)), 2)</f>
        <v>8.48</v>
      </c>
    </row>
    <row r="17" spans="1:10" ht="34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1.1</v>
      </c>
      <c r="G17" s="11"/>
      <c r="H17" s="11"/>
      <c r="I17" s="12">
        <v>2.52</v>
      </c>
      <c r="J17" s="12">
        <f ca="1">ROUND(INDIRECT(ADDRESS(ROW()+(0), COLUMN()+(-4), 1))*INDIRECT(ADDRESS(ROW()+(0), COLUMN()+(-1), 1)), 2)</f>
        <v>2.77</v>
      </c>
    </row>
    <row r="18" spans="1:10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0.3</v>
      </c>
      <c r="G18" s="11"/>
      <c r="H18" s="11"/>
      <c r="I18" s="12">
        <v>1.46</v>
      </c>
      <c r="J18" s="12">
        <f ca="1">ROUND(INDIRECT(ADDRESS(ROW()+(0), COLUMN()+(-4), 1))*INDIRECT(ADDRESS(ROW()+(0), COLUMN()+(-1), 1)), 2)</f>
        <v>0.44</v>
      </c>
    </row>
    <row r="19" spans="1:10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0.184</v>
      </c>
      <c r="G19" s="13"/>
      <c r="H19" s="13"/>
      <c r="I19" s="14">
        <v>51.6</v>
      </c>
      <c r="J19" s="14">
        <f ca="1">ROUND(INDIRECT(ADDRESS(ROW()+(0), COLUMN()+(-4), 1))*INDIRECT(ADDRESS(ROW()+(0), COLUMN()+(-1), 1)), 2)</f>
        <v>9.49</v>
      </c>
    </row>
    <row r="20" spans="1:10" ht="13.50" thickBot="1" customHeight="1">
      <c r="A20" s="15"/>
      <c r="B20" s="15"/>
      <c r="C20" s="15"/>
      <c r="D20" s="15"/>
      <c r="E20" s="15"/>
      <c r="F20" s="9" t="s">
        <v>42</v>
      </c>
      <c r="G20" s="9"/>
      <c r="H20" s="9"/>
      <c r="I20" s="9"/>
      <c r="J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38.5</v>
      </c>
    </row>
    <row r="21" spans="1:10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8"/>
      <c r="H21" s="18"/>
      <c r="I21" s="15"/>
      <c r="J21" s="15"/>
    </row>
    <row r="22" spans="1:10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0.007</v>
      </c>
      <c r="G22" s="11"/>
      <c r="H22" s="11"/>
      <c r="I22" s="12">
        <v>80.34</v>
      </c>
      <c r="J22" s="12">
        <f ca="1">ROUND(INDIRECT(ADDRESS(ROW()+(0), COLUMN()+(-4), 1))*INDIRECT(ADDRESS(ROW()+(0), COLUMN()+(-1), 1)), 2)</f>
        <v>0.56</v>
      </c>
    </row>
    <row r="23" spans="1:10" ht="24.0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0.003</v>
      </c>
      <c r="G23" s="11"/>
      <c r="H23" s="11"/>
      <c r="I23" s="12">
        <v>16.58</v>
      </c>
      <c r="J23" s="12">
        <f ca="1">ROUND(INDIRECT(ADDRESS(ROW()+(0), COLUMN()+(-4), 1))*INDIRECT(ADDRESS(ROW()+(0), COLUMN()+(-1), 1)), 2)</f>
        <v>0.05</v>
      </c>
    </row>
    <row r="24" spans="1:10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3">
        <v>0.063</v>
      </c>
      <c r="G24" s="13"/>
      <c r="H24" s="13"/>
      <c r="I24" s="14">
        <v>1.68</v>
      </c>
      <c r="J24" s="14">
        <f ca="1">ROUND(INDIRECT(ADDRESS(ROW()+(0), COLUMN()+(-4), 1))*INDIRECT(ADDRESS(ROW()+(0), COLUMN()+(-1), 1)), 2)</f>
        <v>0.11</v>
      </c>
    </row>
    <row r="25" spans="1:10" ht="13.50" thickBot="1" customHeight="1">
      <c r="A25" s="15"/>
      <c r="B25" s="15"/>
      <c r="C25" s="15"/>
      <c r="D25" s="15"/>
      <c r="E25" s="15"/>
      <c r="F25" s="9" t="s">
        <v>53</v>
      </c>
      <c r="G25" s="9"/>
      <c r="H25" s="9"/>
      <c r="I25" s="9"/>
      <c r="J25" s="17">
        <f ca="1">ROUND(SUM(INDIRECT(ADDRESS(ROW()+(-1), COLUMN()+(0), 1)),INDIRECT(ADDRESS(ROW()+(-2), COLUMN()+(0), 1)),INDIRECT(ADDRESS(ROW()+(-3), COLUMN()+(0), 1))), 2)</f>
        <v>0.72</v>
      </c>
    </row>
    <row r="26" spans="1:10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8"/>
      <c r="H26" s="18"/>
      <c r="I26" s="15"/>
      <c r="J26" s="15"/>
    </row>
    <row r="27" spans="1:10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0.29</v>
      </c>
      <c r="G27" s="11"/>
      <c r="H27" s="11"/>
      <c r="I27" s="12">
        <v>19.03</v>
      </c>
      <c r="J27" s="12">
        <f ca="1">ROUND(INDIRECT(ADDRESS(ROW()+(0), COLUMN()+(-4), 1))*INDIRECT(ADDRESS(ROW()+(0), COLUMN()+(-1), 1)), 2)</f>
        <v>5.52</v>
      </c>
    </row>
    <row r="28" spans="1:10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0.53</v>
      </c>
      <c r="G28" s="11"/>
      <c r="H28" s="11"/>
      <c r="I28" s="12">
        <v>17.82</v>
      </c>
      <c r="J28" s="12">
        <f ca="1">ROUND(INDIRECT(ADDRESS(ROW()+(0), COLUMN()+(-4), 1))*INDIRECT(ADDRESS(ROW()+(0), COLUMN()+(-1), 1)), 2)</f>
        <v>9.44</v>
      </c>
    </row>
    <row r="29" spans="1:10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0.1</v>
      </c>
      <c r="G29" s="11"/>
      <c r="H29" s="11"/>
      <c r="I29" s="12">
        <v>19.03</v>
      </c>
      <c r="J29" s="12">
        <f ca="1">ROUND(INDIRECT(ADDRESS(ROW()+(0), COLUMN()+(-4), 1))*INDIRECT(ADDRESS(ROW()+(0), COLUMN()+(-1), 1)), 2)</f>
        <v>1.9</v>
      </c>
    </row>
    <row r="30" spans="1:10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3">
        <v>0.1</v>
      </c>
      <c r="G30" s="13"/>
      <c r="H30" s="13"/>
      <c r="I30" s="14">
        <v>18.05</v>
      </c>
      <c r="J30" s="14">
        <f ca="1">ROUND(INDIRECT(ADDRESS(ROW()+(0), COLUMN()+(-4), 1))*INDIRECT(ADDRESS(ROW()+(0), COLUMN()+(-1), 1)), 2)</f>
        <v>1.81</v>
      </c>
    </row>
    <row r="31" spans="1:10" ht="13.50" thickBot="1" customHeight="1">
      <c r="A31" s="15"/>
      <c r="B31" s="15"/>
      <c r="C31" s="15"/>
      <c r="D31" s="15"/>
      <c r="E31" s="15"/>
      <c r="F31" s="9" t="s">
        <v>67</v>
      </c>
      <c r="G31" s="9"/>
      <c r="H31" s="9"/>
      <c r="I31" s="9"/>
      <c r="J31" s="17">
        <f ca="1">ROUND(SUM(INDIRECT(ADDRESS(ROW()+(-1), COLUMN()+(0), 1)),INDIRECT(ADDRESS(ROW()+(-2), COLUMN()+(0), 1)),INDIRECT(ADDRESS(ROW()+(-3), COLUMN()+(0), 1)),INDIRECT(ADDRESS(ROW()+(-4), COLUMN()+(0), 1))), 2)</f>
        <v>18.67</v>
      </c>
    </row>
    <row r="32" spans="1:10" ht="13.50" thickBot="1" customHeight="1">
      <c r="A32" s="15">
        <v>4</v>
      </c>
      <c r="B32" s="15"/>
      <c r="C32" s="15"/>
      <c r="D32" s="15"/>
      <c r="E32" s="18" t="s">
        <v>68</v>
      </c>
      <c r="F32" s="18"/>
      <c r="G32" s="18"/>
      <c r="H32" s="18"/>
      <c r="I32" s="15"/>
      <c r="J32" s="15"/>
    </row>
    <row r="33" spans="1:10" ht="13.50" thickBot="1" customHeight="1">
      <c r="A33" s="19"/>
      <c r="B33" s="19"/>
      <c r="C33" s="20" t="s">
        <v>69</v>
      </c>
      <c r="D33" s="20"/>
      <c r="E33" s="19" t="s">
        <v>70</v>
      </c>
      <c r="F33" s="13">
        <v>2</v>
      </c>
      <c r="G33" s="13"/>
      <c r="H33" s="13"/>
      <c r="I33" s="14">
        <f ca="1">ROUND(SUM(INDIRECT(ADDRESS(ROW()+(-2), COLUMN()+(1), 1)),INDIRECT(ADDRESS(ROW()+(-8), COLUMN()+(1), 1)),INDIRECT(ADDRESS(ROW()+(-13), COLUMN()+(1), 1))), 2)</f>
        <v>57.89</v>
      </c>
      <c r="J33" s="14">
        <f ca="1">ROUND(INDIRECT(ADDRESS(ROW()+(0), COLUMN()+(-4), 1))*INDIRECT(ADDRESS(ROW()+(0), COLUMN()+(-1), 1))/100, 2)</f>
        <v>1.16</v>
      </c>
    </row>
    <row r="34" spans="1:10" ht="13.50" thickBot="1" customHeight="1">
      <c r="A34" s="21" t="s">
        <v>71</v>
      </c>
      <c r="B34" s="21"/>
      <c r="C34" s="22"/>
      <c r="D34" s="22"/>
      <c r="E34" s="23"/>
      <c r="F34" s="24" t="s">
        <v>72</v>
      </c>
      <c r="G34" s="24"/>
      <c r="H34" s="24"/>
      <c r="I34" s="25"/>
      <c r="J34" s="26">
        <f ca="1">ROUND(SUM(INDIRECT(ADDRESS(ROW()+(-1), COLUMN()+(0), 1)),INDIRECT(ADDRESS(ROW()+(-3), COLUMN()+(0), 1)),INDIRECT(ADDRESS(ROW()+(-9), COLUMN()+(0), 1)),INDIRECT(ADDRESS(ROW()+(-14), COLUMN()+(0), 1))), 2)</f>
        <v>59.05</v>
      </c>
    </row>
    <row r="37" spans="1:10" ht="13.50" thickBot="1" customHeight="1">
      <c r="A37" s="27" t="s">
        <v>73</v>
      </c>
      <c r="B37" s="27"/>
      <c r="C37" s="27"/>
      <c r="D37" s="27"/>
      <c r="E37" s="27"/>
      <c r="F37" s="27"/>
      <c r="G37" s="27" t="s">
        <v>74</v>
      </c>
      <c r="H37" s="27" t="s">
        <v>75</v>
      </c>
      <c r="I37" s="27"/>
      <c r="J37" s="27" t="s">
        <v>76</v>
      </c>
    </row>
    <row r="38" spans="1:10" ht="13.50" thickBot="1" customHeight="1">
      <c r="A38" s="28" t="s">
        <v>77</v>
      </c>
      <c r="B38" s="28"/>
      <c r="C38" s="28"/>
      <c r="D38" s="28"/>
      <c r="E38" s="28"/>
      <c r="F38" s="28"/>
      <c r="G38" s="29">
        <v>1.06202e+006</v>
      </c>
      <c r="H38" s="29">
        <v>1.06202e+006</v>
      </c>
      <c r="I38" s="29"/>
      <c r="J38" s="29" t="s">
        <v>78</v>
      </c>
    </row>
    <row r="39" spans="1:10" ht="13.50" thickBot="1" customHeight="1">
      <c r="A39" s="30" t="s">
        <v>79</v>
      </c>
      <c r="B39" s="30"/>
      <c r="C39" s="30"/>
      <c r="D39" s="30"/>
      <c r="E39" s="30"/>
      <c r="F39" s="30"/>
      <c r="G39" s="31"/>
      <c r="H39" s="31"/>
      <c r="I39" s="31"/>
      <c r="J39" s="31"/>
    </row>
    <row r="40" spans="1:10" ht="13.50" thickBot="1" customHeight="1">
      <c r="A40" s="28" t="s">
        <v>80</v>
      </c>
      <c r="B40" s="28"/>
      <c r="C40" s="28"/>
      <c r="D40" s="28"/>
      <c r="E40" s="28"/>
      <c r="F40" s="28"/>
      <c r="G40" s="29">
        <v>132003</v>
      </c>
      <c r="H40" s="29">
        <v>162004</v>
      </c>
      <c r="I40" s="29"/>
      <c r="J40" s="29" t="s">
        <v>81</v>
      </c>
    </row>
    <row r="41" spans="1:10" ht="13.50" thickBot="1" customHeight="1">
      <c r="A41" s="32" t="s">
        <v>82</v>
      </c>
      <c r="B41" s="32"/>
      <c r="C41" s="32"/>
      <c r="D41" s="32"/>
      <c r="E41" s="32"/>
      <c r="F41" s="32"/>
      <c r="G41" s="33"/>
      <c r="H41" s="33"/>
      <c r="I41" s="33"/>
      <c r="J41" s="33"/>
    </row>
    <row r="42" spans="1:10" ht="13.50" thickBot="1" customHeight="1">
      <c r="A42" s="30" t="s">
        <v>83</v>
      </c>
      <c r="B42" s="30"/>
      <c r="C42" s="30"/>
      <c r="D42" s="30"/>
      <c r="E42" s="30"/>
      <c r="F42" s="30"/>
      <c r="G42" s="31">
        <v>112010</v>
      </c>
      <c r="H42" s="31">
        <v>112010</v>
      </c>
      <c r="I42" s="31"/>
      <c r="J42" s="31"/>
    </row>
    <row r="43" spans="1:10" ht="13.50" thickBot="1" customHeight="1">
      <c r="A43" s="28" t="s">
        <v>84</v>
      </c>
      <c r="B43" s="28"/>
      <c r="C43" s="28"/>
      <c r="D43" s="28"/>
      <c r="E43" s="28"/>
      <c r="F43" s="28"/>
      <c r="G43" s="29">
        <v>172012</v>
      </c>
      <c r="H43" s="29">
        <v>172013</v>
      </c>
      <c r="I43" s="29"/>
      <c r="J43" s="29" t="s">
        <v>85</v>
      </c>
    </row>
    <row r="44" spans="1:10" ht="13.50" thickBot="1" customHeight="1">
      <c r="A44" s="30" t="s">
        <v>86</v>
      </c>
      <c r="B44" s="30"/>
      <c r="C44" s="30"/>
      <c r="D44" s="30"/>
      <c r="E44" s="30"/>
      <c r="F44" s="30"/>
      <c r="G44" s="31"/>
      <c r="H44" s="31"/>
      <c r="I44" s="31"/>
      <c r="J44" s="31"/>
    </row>
    <row r="45" spans="1:10" ht="13.50" thickBot="1" customHeight="1">
      <c r="A45" s="28" t="s">
        <v>87</v>
      </c>
      <c r="B45" s="28"/>
      <c r="C45" s="28"/>
      <c r="D45" s="28"/>
      <c r="E45" s="28"/>
      <c r="F45" s="28"/>
      <c r="G45" s="29">
        <v>1.07202e+006</v>
      </c>
      <c r="H45" s="29">
        <v>1.07202e+006</v>
      </c>
      <c r="I45" s="29"/>
      <c r="J45" s="29" t="s">
        <v>88</v>
      </c>
    </row>
    <row r="46" spans="1:10" ht="24.00" thickBot="1" customHeight="1">
      <c r="A46" s="30" t="s">
        <v>89</v>
      </c>
      <c r="B46" s="30"/>
      <c r="C46" s="30"/>
      <c r="D46" s="30"/>
      <c r="E46" s="30"/>
      <c r="F46" s="30"/>
      <c r="G46" s="31"/>
      <c r="H46" s="31"/>
      <c r="I46" s="31"/>
      <c r="J46" s="31"/>
    </row>
    <row r="47" spans="1:10" ht="13.50" thickBot="1" customHeight="1">
      <c r="A47" s="28" t="s">
        <v>90</v>
      </c>
      <c r="B47" s="28"/>
      <c r="C47" s="28"/>
      <c r="D47" s="28"/>
      <c r="E47" s="28"/>
      <c r="F47" s="28"/>
      <c r="G47" s="29">
        <v>162011</v>
      </c>
      <c r="H47" s="29">
        <v>162012</v>
      </c>
      <c r="I47" s="29"/>
      <c r="J47" s="29" t="s">
        <v>91</v>
      </c>
    </row>
    <row r="48" spans="1:10" ht="13.50" thickBot="1" customHeight="1">
      <c r="A48" s="30" t="s">
        <v>92</v>
      </c>
      <c r="B48" s="30"/>
      <c r="C48" s="30"/>
      <c r="D48" s="30"/>
      <c r="E48" s="30"/>
      <c r="F48" s="30"/>
      <c r="G48" s="31"/>
      <c r="H48" s="31"/>
      <c r="I48" s="31"/>
      <c r="J48" s="31"/>
    </row>
    <row r="49" spans="1:10" ht="13.50" thickBot="1" customHeight="1">
      <c r="A49" s="28" t="s">
        <v>93</v>
      </c>
      <c r="B49" s="28"/>
      <c r="C49" s="28"/>
      <c r="D49" s="28"/>
      <c r="E49" s="28"/>
      <c r="F49" s="28"/>
      <c r="G49" s="29">
        <v>142010</v>
      </c>
      <c r="H49" s="29">
        <v>1.10201e+006</v>
      </c>
      <c r="I49" s="29"/>
      <c r="J49" s="29" t="s">
        <v>94</v>
      </c>
    </row>
    <row r="50" spans="1:10" ht="24.00" thickBot="1" customHeight="1">
      <c r="A50" s="30" t="s">
        <v>95</v>
      </c>
      <c r="B50" s="30"/>
      <c r="C50" s="30"/>
      <c r="D50" s="30"/>
      <c r="E50" s="30"/>
      <c r="F50" s="30"/>
      <c r="G50" s="31"/>
      <c r="H50" s="31"/>
      <c r="I50" s="31"/>
      <c r="J50" s="31"/>
    </row>
    <row r="51" spans="1:10" ht="13.50" thickBot="1" customHeight="1">
      <c r="A51" s="28" t="s">
        <v>96</v>
      </c>
      <c r="B51" s="28"/>
      <c r="C51" s="28"/>
      <c r="D51" s="28"/>
      <c r="E51" s="28"/>
      <c r="F51" s="28"/>
      <c r="G51" s="29">
        <v>132007</v>
      </c>
      <c r="H51" s="29">
        <v>132008</v>
      </c>
      <c r="I51" s="29"/>
      <c r="J51" s="29" t="s">
        <v>97</v>
      </c>
    </row>
    <row r="52" spans="1:10" ht="13.50" thickBot="1" customHeight="1">
      <c r="A52" s="32" t="s">
        <v>98</v>
      </c>
      <c r="B52" s="32"/>
      <c r="C52" s="32"/>
      <c r="D52" s="32"/>
      <c r="E52" s="32"/>
      <c r="F52" s="32"/>
      <c r="G52" s="33"/>
      <c r="H52" s="33"/>
      <c r="I52" s="33"/>
      <c r="J52" s="33"/>
    </row>
    <row r="53" spans="1:10" ht="13.50" thickBot="1" customHeight="1">
      <c r="A53" s="30" t="s">
        <v>99</v>
      </c>
      <c r="B53" s="30"/>
      <c r="C53" s="30"/>
      <c r="D53" s="30"/>
      <c r="E53" s="30"/>
      <c r="F53" s="30"/>
      <c r="G53" s="31">
        <v>112009</v>
      </c>
      <c r="H53" s="31">
        <v>112009</v>
      </c>
      <c r="I53" s="31"/>
      <c r="J53" s="31"/>
    </row>
    <row r="56" spans="1:1" ht="33.75" thickBot="1" customHeight="1">
      <c r="A56" s="1" t="s">
        <v>100</v>
      </c>
      <c r="B56" s="1"/>
      <c r="C56" s="1"/>
      <c r="D56" s="1"/>
      <c r="E56" s="1"/>
      <c r="F56" s="1"/>
      <c r="G56" s="1"/>
      <c r="H56" s="1"/>
      <c r="I56" s="1"/>
      <c r="J56" s="1"/>
    </row>
    <row r="57" spans="1:1" ht="33.75" thickBot="1" customHeight="1">
      <c r="A57" s="1" t="s">
        <v>101</v>
      </c>
      <c r="B57" s="1"/>
      <c r="C57" s="1"/>
      <c r="D57" s="1"/>
      <c r="E57" s="1"/>
      <c r="F57" s="1"/>
      <c r="G57" s="1"/>
      <c r="H57" s="1"/>
      <c r="I57" s="1"/>
      <c r="J57" s="1"/>
    </row>
    <row r="58" spans="1:1" ht="33.75" thickBot="1" customHeight="1">
      <c r="A58" s="1" t="s">
        <v>102</v>
      </c>
      <c r="B58" s="1"/>
      <c r="C58" s="1"/>
      <c r="D58" s="1"/>
      <c r="E58" s="1"/>
      <c r="F58" s="1"/>
      <c r="G58" s="1"/>
      <c r="H58" s="1"/>
      <c r="I58" s="1"/>
      <c r="J58" s="1"/>
    </row>
  </sheetData>
  <mergeCells count="128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H13"/>
    <mergeCell ref="A14:B14"/>
    <mergeCell ref="C14:D14"/>
    <mergeCell ref="F14:H14"/>
    <mergeCell ref="A15:B15"/>
    <mergeCell ref="C15:D15"/>
    <mergeCell ref="F15:H15"/>
    <mergeCell ref="A16:B16"/>
    <mergeCell ref="C16:D16"/>
    <mergeCell ref="F16:H16"/>
    <mergeCell ref="A17:B17"/>
    <mergeCell ref="C17:D17"/>
    <mergeCell ref="F17:H17"/>
    <mergeCell ref="A18:B18"/>
    <mergeCell ref="C18:D18"/>
    <mergeCell ref="F18:H18"/>
    <mergeCell ref="A19:B19"/>
    <mergeCell ref="C19:D19"/>
    <mergeCell ref="F19:H19"/>
    <mergeCell ref="A20:B20"/>
    <mergeCell ref="C20:D20"/>
    <mergeCell ref="F20:I20"/>
    <mergeCell ref="A21:B21"/>
    <mergeCell ref="C21:D21"/>
    <mergeCell ref="E21:H21"/>
    <mergeCell ref="A22:B22"/>
    <mergeCell ref="C22:D22"/>
    <mergeCell ref="F22:H22"/>
    <mergeCell ref="A23:B23"/>
    <mergeCell ref="C23:D23"/>
    <mergeCell ref="F23:H23"/>
    <mergeCell ref="A24:B24"/>
    <mergeCell ref="C24:D24"/>
    <mergeCell ref="F24:H24"/>
    <mergeCell ref="A25:B25"/>
    <mergeCell ref="C25:D25"/>
    <mergeCell ref="F25:I25"/>
    <mergeCell ref="A26:B26"/>
    <mergeCell ref="C26:D26"/>
    <mergeCell ref="E26:H26"/>
    <mergeCell ref="A27:B27"/>
    <mergeCell ref="C27:D27"/>
    <mergeCell ref="F27:H27"/>
    <mergeCell ref="A28:B28"/>
    <mergeCell ref="C28:D28"/>
    <mergeCell ref="F28:H28"/>
    <mergeCell ref="A29:B29"/>
    <mergeCell ref="C29:D29"/>
    <mergeCell ref="F29:H29"/>
    <mergeCell ref="A30:B30"/>
    <mergeCell ref="C30:D30"/>
    <mergeCell ref="F30:H30"/>
    <mergeCell ref="A31:B31"/>
    <mergeCell ref="C31:D31"/>
    <mergeCell ref="F31:I31"/>
    <mergeCell ref="A32:B32"/>
    <mergeCell ref="C32:D32"/>
    <mergeCell ref="E32:H32"/>
    <mergeCell ref="A33:B33"/>
    <mergeCell ref="C33:D33"/>
    <mergeCell ref="F33:H33"/>
    <mergeCell ref="A34:E34"/>
    <mergeCell ref="F34:I34"/>
    <mergeCell ref="A37:F37"/>
    <mergeCell ref="H37:I37"/>
    <mergeCell ref="A38:F38"/>
    <mergeCell ref="G38:G39"/>
    <mergeCell ref="H38:I39"/>
    <mergeCell ref="J38:J39"/>
    <mergeCell ref="A39:F39"/>
    <mergeCell ref="A40:F40"/>
    <mergeCell ref="H40:I40"/>
    <mergeCell ref="J40:J42"/>
    <mergeCell ref="A41:F41"/>
    <mergeCell ref="H41:I41"/>
    <mergeCell ref="A42:F42"/>
    <mergeCell ref="H42:I42"/>
    <mergeCell ref="A43:F43"/>
    <mergeCell ref="G43:G44"/>
    <mergeCell ref="H43:I44"/>
    <mergeCell ref="J43:J44"/>
    <mergeCell ref="A44:F44"/>
    <mergeCell ref="A45:F45"/>
    <mergeCell ref="G45:G46"/>
    <mergeCell ref="H45:I46"/>
    <mergeCell ref="J45:J46"/>
    <mergeCell ref="A46:F46"/>
    <mergeCell ref="A47:F47"/>
    <mergeCell ref="G47:G48"/>
    <mergeCell ref="H47:I48"/>
    <mergeCell ref="J47:J48"/>
    <mergeCell ref="A48:F48"/>
    <mergeCell ref="A49:F49"/>
    <mergeCell ref="G49:G50"/>
    <mergeCell ref="H49:I50"/>
    <mergeCell ref="J49:J50"/>
    <mergeCell ref="A50:F50"/>
    <mergeCell ref="A51:F51"/>
    <mergeCell ref="H51:I51"/>
    <mergeCell ref="J51:J53"/>
    <mergeCell ref="A52:F52"/>
    <mergeCell ref="H52:I52"/>
    <mergeCell ref="A53:F53"/>
    <mergeCell ref="H53:I53"/>
    <mergeCell ref="A56:J56"/>
    <mergeCell ref="A57:J57"/>
    <mergeCell ref="A58:J58"/>
  </mergeCells>
  <pageMargins left="0.147638" right="0.147638" top="0.206693" bottom="0.206693" header="0.0" footer="0.0"/>
  <pageSetup paperSize="9" orientation="portrait"/>
  <rowBreaks count="0" manualBreakCount="0">
    </rowBreaks>
</worksheet>
</file>