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<sst xmlns="http://schemas.openxmlformats.org/spreadsheetml/2006/main" count="47" uniqueCount="47">
  <si>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</si>
  <si>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RSG012</t>
  </si>
  <si>
    <t xml:space="preserve">m²</t>
  </si>
  <si>
    <t xml:space="preserve">Solado de mosaico de gres.</t>
  </si>
  <si>
    <r>
      <rPr>
        <sz val="8.25"/>
        <color rgb="FF000000"/>
        <rFont val="Arial"/>
        <family val="2"/>
      </rPr>
      <t xml:space="preserve">Solado de mosaico de gres esmaltado, de 2,5x2,5 cm, 8 €/m², capacidad de absorción de agua E&lt;3%, grupo BIb, resistencia al deslizamiento Rd&lt;=15, clase 0, recibidas con adhesivo cementoso de fraguado normal, de altas prestaciones, C1 T, según UNE-EN 12004, con deslizamiento reducido Webercol Dur "WEBER", color gris con doble encolado y rejuntadas con mortero de juntas cementoso mejorado, tipo CG2 W A, según UNE-EN 13888, con absorción de agua reducida y resistencia elevada a la abrasión, Webercolor Junta Ancha "WEBER", color Blanco.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</si>
  <si>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</si>
  <si>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</si>
  <si>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</si>
  <si>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</si>
  <si>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</si>
  <si>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</si>
  <si>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</si>
  <si>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mt09mcw010d</t>
  </si>
  <si>
    <t xml:space="preserve">kg</t>
  </si>
  <si>
    <t xml:space="preserve">Adhesivo cementoso de fraguado normal, de altas prestaciones, C1 T, según UNE-EN 12004, con deslizamiento reducido Webercol Dur "WEBER", color gris, a base de cemento gris, resina sintética, áridos silíceos y calcáreos y aditivos orgánicos e inorgánicos, con resistencia a la inmersión en agua.</t>
  </si>
  <si>
    <t xml:space="preserve">mt18bde015a800</t>
  </si>
  <si>
    <t xml:space="preserve">m²</t>
  </si>
  <si>
    <t xml:space="preserve">Mosaico de gres esmaltado, 2,5x2,5 cm, 8,00€/m², capacidad de absorción de agua E&gt;0,3%, grupo BIb, según UNE-EN 14411, resistencia al deslizamiento Rd&lt;=15 según UNE 41901 EX, resbaladicidad clase 0 según CTE.</t>
  </si>
  <si>
    <t xml:space="preserve">mt09mcw050ha</t>
  </si>
  <si>
    <t xml:space="preserve">kg</t>
  </si>
  <si>
    <t xml:space="preserve">Mortero de juntas cementoso mejorado, tipo CG2 W A, según UNE-EN 13888, con absorción de agua reducida y resistencia elevada a la abrasión, Webercolor Junta Ancha "WEBER", color Blanco, compuesto de cemento, áridos calcáreos, resinas sintéticas, aditivos orgánicos e inorgánicos específicos y pigmentos minerales, con muy bajo contenido de sustancias orgánicas volátiles (VOC), de endurecimiento sin retracción e impermeable al agua, para rejuntado de todo tipo de piezas cerámicas y piedras naturales, para juntas de 3 a 15 mm.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</si>
  <si>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</si>
  <si>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</si>
  <si>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</si>
  <si>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</si>
  <si>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1ª solador.</t>
  </si>
  <si>
    <t xml:space="preserve">mo061</t>
  </si>
  <si>
    <t xml:space="preserve">h</t>
  </si>
  <si>
    <t xml:space="preserve">Ayudante solador.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</si>
  <si>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</si>
  <si>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</si>
  <si>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</si>
  <si>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</si>
  <si>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4,01€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</si>
  <si>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</si>
  <si>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</si>
  <si>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</si>
  <si>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</si>
  <si>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</si>
  <si>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12004:2008/A1:2012</t>
  </si>
  <si>
    <t xml:space="preserve">Adhesivos para baldosas cerámicas. Requisitos, evaluación de la conformidad, clasificación y designación.</t>
  </si>
  <si>
    <t xml:space="preserve">UNE-EN 14411:2013</t>
  </si>
  <si>
    <t xml:space="preserve">1/3/4</t>
  </si>
  <si>
    <t xml:space="preserve">Baldosas cerámicas. Definiciones, clasificación, características, evaluación de la conformidad y marcado.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</si>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</sst>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1.02" customWidth="1"/>
    <col min="4" max="4" width="7.65" customWidth="1"/>
    <col min="5" max="5" width="69.36" customWidth="1"/>
    <col min="6" max="6" width="3.23" customWidth="1"/>
    <col min="7" max="7" width="9.52" customWidth="1"/>
    <col min="8" max="8" width="4.59" customWidth="1"/>
    <col min="9" max="9" width="9.86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"/>
      <c r="G10" s="11">
        <v>4</v>
      </c>
      <c r="H10" s="11"/>
      <c r="I10" s="12">
        <v>0.27</v>
      </c>
      <c r="J10" s="12">
        <f ca="1">ROUND(INDIRECT(ADDRESS(ROW()+(0), COLUMN()+(-3), 1))*INDIRECT(ADDRESS(ROW()+(0), COLUMN()+(-1), 1)), 2)</f>
        <v>1.08</v>
      </c>
    </row>
    <row r="11" spans="1:10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"/>
      <c r="G11" s="11">
        <v>1.05</v>
      </c>
      <c r="H11" s="11"/>
      <c r="I11" s="12">
        <v>8</v>
      </c>
      <c r="J11" s="12">
        <f ca="1">ROUND(INDIRECT(ADDRESS(ROW()+(0), COLUMN()+(-3), 1))*INDIRECT(ADDRESS(ROW()+(0), COLUMN()+(-1), 1)), 2)</f>
        <v>8.4</v>
      </c>
    </row>
    <row r="12" spans="1:10" ht="76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"/>
      <c r="G12" s="13">
        <v>0.384</v>
      </c>
      <c r="H12" s="13"/>
      <c r="I12" s="14">
        <v>1</v>
      </c>
      <c r="J12" s="14">
        <f ca="1">ROUND(INDIRECT(ADDRESS(ROW()+(0), COLUMN()+(-3), 1))*INDIRECT(ADDRESS(ROW()+(0), COLUMN()+(-1), 1)), 2)</f>
        <v>0.38</v>
      </c>
    </row>
    <row r="13" spans="1:10" ht="13.50" thickBot="1" customHeight="1">
      <c r="A13" s="15"/>
      <c r="B13" s="15"/>
      <c r="C13" s="15"/>
      <c r="D13" s="15"/>
      <c r="E13" s="15"/>
      <c r="F13" s="15"/>
      <c r="G13" s="9" t="s">
        <v>21</v>
      </c>
      <c r="H13" s="9"/>
      <c r="I13" s="9"/>
      <c r="J13" s="17">
        <f ca="1">ROUND(SUM(INDIRECT(ADDRESS(ROW()+(-1), COLUMN()+(0), 1)),INDIRECT(ADDRESS(ROW()+(-2), COLUMN()+(0), 1)),INDIRECT(ADDRESS(ROW()+(-3), COLUMN()+(0), 1))), 2)</f>
        <v>9.86</v>
      </c>
    </row>
    <row r="14" spans="1:10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</row>
    <row r="15" spans="1:10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"/>
      <c r="G15" s="11">
        <v>0.42</v>
      </c>
      <c r="H15" s="11"/>
      <c r="I15" s="12">
        <v>21.41</v>
      </c>
      <c r="J15" s="12">
        <f ca="1">ROUND(INDIRECT(ADDRESS(ROW()+(0), COLUMN()+(-3), 1))*INDIRECT(ADDRESS(ROW()+(0), COLUMN()+(-1), 1)), 2)</f>
        <v>8.99</v>
      </c>
    </row>
    <row r="16" spans="1:10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"/>
      <c r="G16" s="13">
        <v>0.21</v>
      </c>
      <c r="H16" s="13"/>
      <c r="I16" s="14">
        <v>20.34</v>
      </c>
      <c r="J16" s="14">
        <f ca="1">ROUND(INDIRECT(ADDRESS(ROW()+(0), COLUMN()+(-3), 1))*INDIRECT(ADDRESS(ROW()+(0), COLUMN()+(-1), 1)), 2)</f>
        <v>4.27</v>
      </c>
    </row>
    <row r="17" spans="1:10" ht="13.50" thickBot="1" customHeight="1">
      <c r="A17" s="15"/>
      <c r="B17" s="15"/>
      <c r="C17" s="15"/>
      <c r="D17" s="15"/>
      <c r="E17" s="15"/>
      <c r="F17" s="15"/>
      <c r="G17" s="9" t="s">
        <v>29</v>
      </c>
      <c r="H17" s="9"/>
      <c r="I17" s="9"/>
      <c r="J17" s="17">
        <f ca="1">ROUND(SUM(INDIRECT(ADDRESS(ROW()+(-1), COLUMN()+(0), 1)),INDIRECT(ADDRESS(ROW()+(-2), COLUMN()+(0), 1))), 2)</f>
        <v>13.26</v>
      </c>
    </row>
    <row r="18" spans="1:10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8"/>
      <c r="H18" s="18"/>
      <c r="I18" s="15"/>
      <c r="J18" s="15"/>
    </row>
    <row r="19" spans="1:10" ht="13.50" thickBot="1" customHeight="1">
      <c r="A19" s="19"/>
      <c r="B19" s="19"/>
      <c r="C19" s="19"/>
      <c r="D19" s="20" t="s">
        <v>31</v>
      </c>
      <c r="E19" s="19" t="s">
        <v>32</v>
      </c>
      <c r="F19" s="19"/>
      <c r="G19" s="13">
        <v>2</v>
      </c>
      <c r="H19" s="13"/>
      <c r="I19" s="14">
        <f ca="1">ROUND(SUM(INDIRECT(ADDRESS(ROW()+(-2), COLUMN()+(1), 1)),INDIRECT(ADDRESS(ROW()+(-6), COLUMN()+(1), 1))), 2)</f>
        <v>23.12</v>
      </c>
      <c r="J19" s="14">
        <f ca="1">ROUND(INDIRECT(ADDRESS(ROW()+(0), COLUMN()+(-3), 1))*INDIRECT(ADDRESS(ROW()+(0), COLUMN()+(-1), 1))/100, 2)</f>
        <v>0.46</v>
      </c>
    </row>
    <row r="20" spans="1:10" ht="13.50" thickBot="1" customHeight="1">
      <c r="A20" s="21" t="s">
        <v>33</v>
      </c>
      <c r="B20" s="21"/>
      <c r="C20" s="21"/>
      <c r="D20" s="22"/>
      <c r="E20" s="23"/>
      <c r="F20" s="23"/>
      <c r="G20" s="24" t="s">
        <v>34</v>
      </c>
      <c r="H20" s="24"/>
      <c r="I20" s="25"/>
      <c r="J20" s="26">
        <f ca="1">ROUND(SUM(INDIRECT(ADDRESS(ROW()+(-1), COLUMN()+(0), 1)),INDIRECT(ADDRESS(ROW()+(-3), COLUMN()+(0), 1)),INDIRECT(ADDRESS(ROW()+(-7), COLUMN()+(0), 1))), 2)</f>
        <v>23.58</v>
      </c>
    </row>
    <row r="23" spans="1:10" ht="13.50" thickBot="1" customHeight="1">
      <c r="A23" s="27" t="s">
        <v>35</v>
      </c>
      <c r="B23" s="27"/>
      <c r="C23" s="27"/>
      <c r="D23" s="27"/>
      <c r="E23" s="27"/>
      <c r="F23" s="27" t="s">
        <v>36</v>
      </c>
      <c r="G23" s="27"/>
      <c r="H23" s="27" t="s">
        <v>37</v>
      </c>
      <c r="I23" s="27"/>
      <c r="J23" s="27" t="s">
        <v>38</v>
      </c>
    </row>
    <row r="24" spans="1:10" ht="13.50" thickBot="1" customHeight="1">
      <c r="A24" s="28" t="s">
        <v>39</v>
      </c>
      <c r="B24" s="28"/>
      <c r="C24" s="28"/>
      <c r="D24" s="28"/>
      <c r="E24" s="28"/>
      <c r="F24" s="29">
        <v>142013</v>
      </c>
      <c r="G24" s="29"/>
      <c r="H24" s="29">
        <v>172013</v>
      </c>
      <c r="I24" s="29"/>
      <c r="J24" s="29">
        <v>3</v>
      </c>
    </row>
    <row r="25" spans="1:10" ht="13.50" thickBot="1" customHeight="1">
      <c r="A25" s="30" t="s">
        <v>40</v>
      </c>
      <c r="B25" s="30"/>
      <c r="C25" s="30"/>
      <c r="D25" s="30"/>
      <c r="E25" s="30"/>
      <c r="F25" s="31"/>
      <c r="G25" s="31"/>
      <c r="H25" s="31"/>
      <c r="I25" s="31"/>
      <c r="J25" s="31"/>
    </row>
    <row r="26" spans="1:10" ht="13.50" thickBot="1" customHeight="1">
      <c r="A26" s="28" t="s">
        <v>41</v>
      </c>
      <c r="B26" s="28"/>
      <c r="C26" s="28"/>
      <c r="D26" s="28"/>
      <c r="E26" s="28"/>
      <c r="F26" s="29">
        <v>172013</v>
      </c>
      <c r="G26" s="29"/>
      <c r="H26" s="29">
        <v>172014</v>
      </c>
      <c r="I26" s="29"/>
      <c r="J26" s="29" t="s">
        <v>42</v>
      </c>
    </row>
    <row r="27" spans="1:10" ht="13.50" thickBot="1" customHeight="1">
      <c r="A27" s="30" t="s">
        <v>43</v>
      </c>
      <c r="B27" s="30"/>
      <c r="C27" s="30"/>
      <c r="D27" s="30"/>
      <c r="E27" s="30"/>
      <c r="F27" s="31"/>
      <c r="G27" s="31"/>
      <c r="H27" s="31"/>
      <c r="I27" s="31"/>
      <c r="J27" s="31"/>
    </row>
    <row r="30" spans="1:1" ht="33.75" thickBot="1" customHeight="1">
      <c r="A30" s="1" t="s">
        <v>44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45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46</v>
      </c>
      <c r="B32" s="1"/>
      <c r="C32" s="1"/>
      <c r="D32" s="1"/>
      <c r="E32" s="1"/>
      <c r="F32" s="1"/>
      <c r="G32" s="1"/>
      <c r="H32" s="1"/>
      <c r="I32" s="1"/>
      <c r="J32" s="1"/>
    </row>
  </sheetData>
  <mergeCells count="54">
    <mergeCell ref="A1:J1"/>
    <mergeCell ref="C3:J3"/>
    <mergeCell ref="A5:J5"/>
    <mergeCell ref="A8:C8"/>
    <mergeCell ref="E8:F8"/>
    <mergeCell ref="G8:H8"/>
    <mergeCell ref="A9:C9"/>
    <mergeCell ref="E9:H9"/>
    <mergeCell ref="A10:C10"/>
    <mergeCell ref="E10:F10"/>
    <mergeCell ref="G10:H10"/>
    <mergeCell ref="A11:C11"/>
    <mergeCell ref="E11:F11"/>
    <mergeCell ref="G11:H11"/>
    <mergeCell ref="A12:C12"/>
    <mergeCell ref="E12:F12"/>
    <mergeCell ref="G12:H12"/>
    <mergeCell ref="A13:C13"/>
    <mergeCell ref="E13:F13"/>
    <mergeCell ref="G13:I13"/>
    <mergeCell ref="A14:C14"/>
    <mergeCell ref="E14:H14"/>
    <mergeCell ref="A15:C15"/>
    <mergeCell ref="E15:F15"/>
    <mergeCell ref="G15:H15"/>
    <mergeCell ref="A16:C16"/>
    <mergeCell ref="E16:F16"/>
    <mergeCell ref="G16:H16"/>
    <mergeCell ref="A17:C17"/>
    <mergeCell ref="E17:F17"/>
    <mergeCell ref="G17:I17"/>
    <mergeCell ref="A18:C18"/>
    <mergeCell ref="E18:H18"/>
    <mergeCell ref="A19:C19"/>
    <mergeCell ref="E19:F19"/>
    <mergeCell ref="G19:H19"/>
    <mergeCell ref="A20:F20"/>
    <mergeCell ref="G20:I20"/>
    <mergeCell ref="A23:E23"/>
    <mergeCell ref="F23:G23"/>
    <mergeCell ref="H23:I23"/>
    <mergeCell ref="A24:E24"/>
    <mergeCell ref="F24:G25"/>
    <mergeCell ref="H24:I25"/>
    <mergeCell ref="J24:J25"/>
    <mergeCell ref="A25:E25"/>
    <mergeCell ref="A26:E26"/>
    <mergeCell ref="F26:G27"/>
    <mergeCell ref="H26:I27"/>
    <mergeCell ref="J26:J27"/>
    <mergeCell ref="A27:E27"/>
    <mergeCell ref="A30:J30"/>
    <mergeCell ref="A31:J31"/>
    <mergeCell ref="A32:J32"/>
  </mergeCells>
  <pageMargins left="0.147638" right="0.147638" top="0.206693" bottom="0.206693" header="0.0" footer="0.0"/>
  <pageSetup paperSize="9" orientation="portrait"/>
  <rowBreaks count="0" manualBreakCount="0">
    </rowBreaks>
</worksheet>
</file>