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<sst xmlns="http://schemas.openxmlformats.org/spreadsheetml/2006/main" count="130" uniqueCount="130">
  <si>
    <t xml:space="preserve"/>
  </si>
  <si>
    <t xml:space="preserve">QAB111</t>
  </si>
  <si>
    <t xml:space="preserve">m²</t>
  </si>
  <si>
    <t xml:space="preserve">Cubierta plana transitable, no ventilada, con solado fijo, para tráfico peatonal privado. Impermeabilización con láminas de poliolefinas.</t>
  </si>
  <si>
    <r>
      <rPr>
        <sz val="8.25"/>
        <color rgb="FF000000"/>
        <rFont val="Arial"/>
        <family val="2"/>
      </rPr>
      <t xml:space="preserve">Cubierta plana transitable, no ventilada, con solado fijo, tipo convencional, pendiente del 1% al 5%, para tráfico peatonal privado. FORMACIÓN DE PENDIENTES: mediante encintado de limatesas, limahoyas y juntas con maestras de ladrillo cerámico hueco doble y capa de arcilla expandida, Arlita Leca Dur "WEBER", vertida en seco y consolidada en su superficie con lechada de cemento, proporcionando una resistencia a compresión de 1 MPa y con una conductividad térmica de 0,087 W/(mK), con espesor medio de 10 cm; con capa de regularización de mortero de cemento, industrial, M-5 de 4 cm de espesor, acabado fratasado; AISLAMIENTO TÉRMICO: panel rígido de poliestireno extruido, de superficie lisa y mecanizado lateral a media madera, de 50 mm de espesor, resistencia a compresión &gt;= 300 kPa; CAPA SEPARADORA BAJO CAPA DE REFUERZO: geotextil no tejido compuesto por fibras de poliéster unidas por agujeteado, (150 g/m²); CAPA DE REFUERZO: mortero de cemento CEM II/B-P 32,5 N tipo M-10 de 4 cm de espesor; IMPERMEABILIZACIÓN: tipo monocapa, no adherida, formada por una lámina impermeabilizante flexible tipo EVAC, compuesta de una doble hoja de poliolefina termoplástica con acetato de vinil etileno, con ambas caras revestidas de fibras de poliéster no tejidas, de 0,52 mm de espesor y 335 g/m², fijada al soporte en perímetro y juntas mediante adhesivo cementoso mejorado C2 E, y solapes fijados con adhesivo cementoso mejorado C2 E S1; CAPA DE PROTECCIÓN: pavimento de baldosas cerámicas de gres rústico, 20x20 cm colocadas en capa fina con adhesivo cementoso mejorado de ligantes mixtos, C2 TE, según UNE-EN 12004, con deslizamiento reducido y tiempo abierto ampliado Webercol Flex Duo "WEBER", color gris, directamente sobre la impermeabilización, rejuntadas con mortero de juntas cementoso mejorado, tipo CG2 W A, según UNE-EN 13888, con absorción de agua reducida y resistencia elevada a la abrasión, Webercolor Hydroflex "WEBER", color Perla.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</si>
  <si>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</si>
  <si>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</si>
  <si>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</si>
  <si>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</si>
  <si>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</si>
  <si>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</si>
  <si>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</si>
  <si>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</si>
  <si>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</si>
  <si>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</si>
  <si>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mt01arl030la</t>
  </si>
  <si>
    <t xml:space="preserve">m³</t>
  </si>
  <si>
    <t xml:space="preserve">Arcilla expandida, Arlita Leca Dur "WEBER", suministrada en sacos, según UNE-EN 13055-1.</t>
  </si>
  <si>
    <t xml:space="preserve">mt09lec020b</t>
  </si>
  <si>
    <t xml:space="preserve">m³</t>
  </si>
  <si>
    <t xml:space="preserve">Lechada de cemento 1/3 CEM II/B-P 32,5 N.</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</si>
  <si>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</si>
  <si>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</si>
  <si>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</si>
  <si>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</si>
  <si>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</si>
  <si>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</si>
  <si>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</si>
  <si>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</si>
  <si>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</si>
  <si>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mt16pxa010ab</t>
  </si>
  <si>
    <t xml:space="preserve">m²</t>
  </si>
  <si>
    <t xml:space="preserve">Panel rígido de poliestireno extruido, según UNE-EN 13164, de superficie lisa y mecanizado lateral a media madera, de 50 mm de espesor, resistencia a compresión &gt;= 300 kPa, resistencia térmica 1,5 m²K/W, conductividad térmica 0,033 W/(mK), Euroclase E de reacción al fuego según UNE-EN 13501-1, con código de designación XPS-EN 13164-T1-CS(10/Y)300-DS(70,90)-DLT(2)5-CC(2/1,5/50)125-WL(T)0,7-WD(V)3-FTCD1.</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</si>
  <si>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</si>
  <si>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</si>
  <si>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UNE-EN ISO 13433 inferior a 40 mm, resistencia CBR a punzonamiento 0,3 kN y una masa superficial de 150 g/m², según UNE-EN 13252.</t>
  </si>
  <si>
    <t xml:space="preserve">mt09mor010e</t>
  </si>
  <si>
    <t xml:space="preserve">m³</t>
  </si>
  <si>
    <t xml:space="preserve">Mortero de cemento CEM II/B-P 32,5 N tipo M-10, confeccionado en obra con 380 kg/m³ de cemento y una proporción en volumen 1/4.</t>
  </si>
  <si>
    <t xml:space="preserve">mt09mcr250a</t>
  </si>
  <si>
    <t xml:space="preserve">kg</t>
  </si>
  <si>
    <t xml:space="preserve">Adhesivo cementoso mejorado, C2 E, con tiempo abierto ampliado, según UNE-EN 12004, para la fijación de geomembranas, compuesto por cementos especiales, áridos seleccionados y resinas sintéticas.</t>
  </si>
  <si>
    <t xml:space="preserve">mt15rev011a</t>
  </si>
  <si>
    <t xml:space="preserve">m²</t>
  </si>
  <si>
    <t xml:space="preserve">Lámina impermeabilizante flexible tipo EVAC, compuesta de una doble hoja de poliolefina termoplástica con acetato de vinil etileno, con ambas caras revestidas de fibras de poliéster no tejidas, de 0,52 mm de espesor y 335 g/m², según UNE-EN 13956.</t>
  </si>
  <si>
    <t xml:space="preserve">mt09mcr250b</t>
  </si>
  <si>
    <t xml:space="preserve">kg</t>
  </si>
  <si>
    <t xml:space="preserve">Adhesivo cementoso mejorado, C2 E S1, con tiempo abierto ampliado y gran deformabilidad, según UNE-EN 12004, para la fijación de solapes de geomembranas, compuesto por cementos especiales, áridos seleccionados y resinas sintéticas.</t>
  </si>
  <si>
    <t xml:space="preserve">mt09mcw010j</t>
  </si>
  <si>
    <t xml:space="preserve">kg</t>
  </si>
  <si>
    <t xml:space="preserve">Adhesivo cementoso mejorado de ligantes mixtos, C2 TE, según UNE-EN 12004, con deslizamiento reducido y tiempo abierto ampliado Webercol Flex Duo "WEBER", color gris, a base de cemento gris, resinas sintéticas especiales, áridos silíceos y calcáreos y aditivos orgánicos e inorgánicos, con muy bajo contenido de sustancias orgánicas volátiles (VOC), con resistencia a la inmersión en agua.</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</si>
  <si>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</si>
  <si>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</si>
  <si>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</si>
  <si>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</si>
  <si>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</si>
  <si>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</si>
  <si>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</si>
  <si>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</si>
  <si>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</si>
  <si>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mt09mcw050kf</t>
  </si>
  <si>
    <t xml:space="preserve">kg</t>
  </si>
  <si>
    <t xml:space="preserve">Mortero de juntas cementoso mejorado, tipo CG2 W A, según UNE-EN 13888, con absorción de agua reducida y resistencia elevada a la abrasión, Webercolor Hydroflex "WEBER", color Perla, compuesto de cementos especiales, áridos silíceos, resina, aditivos hidrofugantes y aditivos orgánicos e inorgánicos específicos, con muy bajo contenido de sustancias orgánicas volátiles (VOC), deformable, de alta flexibilidad, impermeable al agua, transpirable y con resistencia a los sulfatos y a las sales, para rejuntado de todo tipo de piezas cerámicas, piedras naturales y terrazo, para juntas de 3 a 30 mm.</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</si>
  <si>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</si>
  <si>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</si>
  <si>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</si>
  <si>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</si>
  <si>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</si>
  <si>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</si>
  <si>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</si>
  <si>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</si>
  <si>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</si>
  <si>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</si>
  <si>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</si>
  <si>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</si>
  <si>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</si>
  <si>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</si>
  <si>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</si>
  <si>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</si>
  <si>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</si>
  <si>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</si>
  <si>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</si>
  <si>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</si>
  <si>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</si>
  <si>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</si>
  <si>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</si>
  <si>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</si>
  <si>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</si>
  <si>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</si>
  <si>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</si>
  <si>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</si>
  <si>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</si>
  <si>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</si>
  <si>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29,08€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</si>
  <si>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</si>
  <si>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</si>
  <si>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</si>
  <si>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</si>
  <si>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</si>
  <si>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</si>
  <si>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</si>
  <si>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</si>
  <si>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13055-1:2003</t>
  </si>
  <si>
    <t xml:space="preserve">2+/4</t>
  </si>
  <si>
    <t xml:space="preserve">Áridos ligeros. Parte 1: Áridos ligeros para hormigón, mortero e inyectado.</t>
  </si>
  <si>
    <t xml:space="preserve">UNE-EN 13055-1/AC:2004</t>
  </si>
  <si>
    <t xml:space="preserve">UNE-EN 13163:2013/A1:2015</t>
  </si>
  <si>
    <t xml:space="preserve">1/3/4</t>
  </si>
  <si>
    <t xml:space="preserve">Productos aislantes térmicos para aplicaciones en la edificación. Productos manufacturados de poliestireno expandido (EPS). Especificación.</t>
  </si>
  <si>
    <t xml:space="preserve">UNE-EN 998-2:2012</t>
  </si>
  <si>
    <t xml:space="preserve">2+/4</t>
  </si>
  <si>
    <t xml:space="preserve">Especificaciones de los morteros para albañilería. Parte 2: Morteros para albañilería</t>
  </si>
  <si>
    <t xml:space="preserve">UNE-EN 13164:2013/A1:2015</t>
  </si>
  <si>
    <t xml:space="preserve">1/3/4</t>
  </si>
  <si>
    <t xml:space="preserve">Productos aislantes térmicos para aplicaciones en la edificación. Productos manufacturados de poliestireno extruido (XPS). Especificación.</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</si>
  <si>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</si>
  <si>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</si>
  <si>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</si>
  <si>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</si>
  <si>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</si>
  <si>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</si>
  <si>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13956:2013</t>
  </si>
  <si>
    <t xml:space="preserve">1/2+/3/4</t>
  </si>
  <si>
    <t xml:space="preserve">Láminas  f lexibles  para  impermeabilización.  Láminas  plásticas  y  de  caucho  para  impermeabilización  de  cubier tas. Definiciones y características.</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</si>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</sst>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7.65" customWidth="1"/>
    <col min="5" max="5" width="68.34" customWidth="1"/>
    <col min="6" max="6" width="12.92" customWidth="1"/>
    <col min="7" max="7" width="14.45" customWidth="1"/>
    <col min="8" max="8" width="9.01" customWidth="1"/>
    <col min="9" max="9" width="390.49" customWidth="1"/>
    <col min="10" max="10" width="13.60" customWidth="1"/>
    <col min="11" max="11" width="10.37" customWidth="1"/>
    <col min="12" max="12" width="9.01" customWidth="1"/>
  </cols>
  <sheetData>
    <row r="1" spans="1:1" ht="2.25" thickBot="1" customHeight="1">
      <c r="A1" s="1" t="s">
        <v>0</v>
      </c>
      <c r="B1" s="1"/>
      <c r="C1" s="1"/>
      <c r="D1" s="1"/>
      <c r="E1" s="1"/>
      <c r="F1" s="1"/>
      <c r="G1" s="1"/>
      <c r="H1" s="1"/>
      <c r="I1" s="1"/>
      <c r="J1" s="1"/>
      <c r="K1" s="1"/>
      <c r="L1" s="1"/>
    </row>
    <row r="3" spans="1:12" ht="24.00" thickBot="1" customHeight="1">
      <c r="A3" s="2" t="s">
        <v>1</v>
      </c>
      <c r="B3" s="3" t="s">
        <v>2</v>
      </c>
      <c r="C3" s="2" t="s">
        <v>3</v>
      </c>
      <c r="D3" s="2"/>
      <c r="E3" s="2"/>
      <c r="F3" s="2"/>
      <c r="G3" s="2"/>
      <c r="H3" s="2"/>
    </row>
    <row r="5" spans="1:12" ht="171.00" thickBot="1" customHeight="1">
      <c r="A5" s="5" t="s">
        <v>4</v>
      </c>
      <c r="B5" s="5"/>
      <c r="C5" s="5"/>
      <c r="D5" s="5"/>
      <c r="E5" s="5"/>
      <c r="F5" s="5"/>
      <c r="G5" s="5"/>
      <c r="H5" s="5"/>
    </row>
    <row r="8" spans="1:12" ht="24.00" thickBot="1" customHeight="1">
      <c r="A8" s="6" t="s">
        <v>5</v>
      </c>
      <c r="B8" s="6"/>
      <c r="C8" s="6"/>
      <c r="D8" s="6" t="s">
        <v>6</v>
      </c>
      <c r="E8" s="6" t="s">
        <v>7</v>
      </c>
      <c r="F8" s="6"/>
      <c r="G8" s="6"/>
      <c r="H8" s="6"/>
      <c r="I8" s="6"/>
      <c r="J8" s="7" t="s">
        <v>8</v>
      </c>
      <c r="K8" s="7" t="s">
        <v>9</v>
      </c>
      <c r="L8" s="7" t="s">
        <v>10</v>
      </c>
    </row>
    <row r="9" spans="1:12" ht="13.50" thickBot="1" customHeight="1">
      <c r="A9" s="8">
        <v>1</v>
      </c>
      <c r="B9" s="8"/>
      <c r="C9" s="8"/>
      <c r="D9" s="8"/>
      <c r="E9" s="9" t="s">
        <v>11</v>
      </c>
      <c r="F9" s="9"/>
      <c r="G9" s="9"/>
      <c r="H9" s="9"/>
      <c r="I9" s="9"/>
      <c r="J9" s="9"/>
      <c r="K9" s="8"/>
      <c r="L9" s="8"/>
    </row>
    <row r="10" spans="1:12" ht="13.50" thickBot="1" customHeight="1">
      <c r="A10" s="1" t="s">
        <v>12</v>
      </c>
      <c r="B10" s="1"/>
      <c r="C10" s="1"/>
      <c r="D10" s="10" t="s">
        <v>13</v>
      </c>
      <c r="E10" s="1" t="s">
        <v>14</v>
      </c>
      <c r="F10" s="1"/>
      <c r="G10" s="1"/>
      <c r="H10" s="1"/>
      <c r="I10" s="1"/>
      <c r="J10" s="11">
        <v>3</v>
      </c>
      <c r="K10" s="12">
        <v>0.13</v>
      </c>
      <c r="L10" s="12">
        <f ca="1">ROUND(INDIRECT(ADDRESS(ROW()+(0), COLUMN()+(-2), 1))*INDIRECT(ADDRESS(ROW()+(0), COLUMN()+(-1), 1)), 2)</f>
        <v>0.39</v>
      </c>
    </row>
    <row r="11" spans="1:12" ht="13.50" thickBot="1" customHeight="1">
      <c r="A11" s="1" t="s">
        <v>15</v>
      </c>
      <c r="B11" s="1"/>
      <c r="C11" s="1"/>
      <c r="D11" s="10" t="s">
        <v>16</v>
      </c>
      <c r="E11" s="1" t="s">
        <v>17</v>
      </c>
      <c r="F11" s="1"/>
      <c r="G11" s="1"/>
      <c r="H11" s="1"/>
      <c r="I11" s="1"/>
      <c r="J11" s="11">
        <v>0.1</v>
      </c>
      <c r="K11" s="12">
        <v>140.08</v>
      </c>
      <c r="L11" s="12">
        <f ca="1">ROUND(INDIRECT(ADDRESS(ROW()+(0), COLUMN()+(-2), 1))*INDIRECT(ADDRESS(ROW()+(0), COLUMN()+(-1), 1)), 2)</f>
        <v>14.01</v>
      </c>
    </row>
    <row r="12" spans="1:12" ht="13.50" thickBot="1" customHeight="1">
      <c r="A12" s="1" t="s">
        <v>18</v>
      </c>
      <c r="B12" s="1"/>
      <c r="C12" s="1"/>
      <c r="D12" s="10" t="s">
        <v>19</v>
      </c>
      <c r="E12" s="1" t="s">
        <v>20</v>
      </c>
      <c r="F12" s="1"/>
      <c r="G12" s="1"/>
      <c r="H12" s="1"/>
      <c r="I12" s="1"/>
      <c r="J12" s="11">
        <v>0.01</v>
      </c>
      <c r="K12" s="12">
        <v>105.1</v>
      </c>
      <c r="L12" s="12">
        <f ca="1">ROUND(INDIRECT(ADDRESS(ROW()+(0), COLUMN()+(-2), 1))*INDIRECT(ADDRESS(ROW()+(0), COLUMN()+(-1), 1)), 2)</f>
        <v>1.05</v>
      </c>
    </row>
    <row r="13" spans="1:12" ht="13.50" thickBot="1" customHeight="1">
      <c r="A13" s="1" t="s">
        <v>21</v>
      </c>
      <c r="B13" s="1"/>
      <c r="C13" s="1"/>
      <c r="D13" s="10" t="s">
        <v>22</v>
      </c>
      <c r="E13" s="1" t="s">
        <v>23</v>
      </c>
      <c r="F13" s="1"/>
      <c r="G13" s="1"/>
      <c r="H13" s="1"/>
      <c r="I13" s="1"/>
      <c r="J13" s="11">
        <v>0.01</v>
      </c>
      <c r="K13" s="12">
        <v>1.34</v>
      </c>
      <c r="L13" s="12">
        <f ca="1">ROUND(INDIRECT(ADDRESS(ROW()+(0), COLUMN()+(-2), 1))*INDIRECT(ADDRESS(ROW()+(0), COLUMN()+(-1), 1)), 2)</f>
        <v>0.01</v>
      </c>
    </row>
    <row r="14" spans="1:12" ht="13.50" thickBot="1" customHeight="1">
      <c r="A14" s="1" t="s">
        <v>24</v>
      </c>
      <c r="B14" s="1"/>
      <c r="C14" s="1"/>
      <c r="D14" s="10" t="s">
        <v>25</v>
      </c>
      <c r="E14" s="1" t="s">
        <v>26</v>
      </c>
      <c r="F14" s="1"/>
      <c r="G14" s="1"/>
      <c r="H14" s="1"/>
      <c r="I14" s="1"/>
      <c r="J14" s="11">
        <v>0.014</v>
      </c>
      <c r="K14" s="12">
        <v>1.5</v>
      </c>
      <c r="L14" s="12">
        <f ca="1">ROUND(INDIRECT(ADDRESS(ROW()+(0), COLUMN()+(-2), 1))*INDIRECT(ADDRESS(ROW()+(0), COLUMN()+(-1), 1)), 2)</f>
        <v>0.02</v>
      </c>
    </row>
    <row r="15" spans="1:12" ht="13.50" thickBot="1" customHeight="1">
      <c r="A15" s="1" t="s">
        <v>27</v>
      </c>
      <c r="B15" s="1"/>
      <c r="C15" s="1"/>
      <c r="D15" s="10" t="s">
        <v>28</v>
      </c>
      <c r="E15" s="1" t="s">
        <v>29</v>
      </c>
      <c r="F15" s="1"/>
      <c r="G15" s="1"/>
      <c r="H15" s="1"/>
      <c r="I15" s="1"/>
      <c r="J15" s="11">
        <v>0.075</v>
      </c>
      <c r="K15" s="12">
        <v>33.86</v>
      </c>
      <c r="L15" s="12">
        <f ca="1">ROUND(INDIRECT(ADDRESS(ROW()+(0), COLUMN()+(-2), 1))*INDIRECT(ADDRESS(ROW()+(0), COLUMN()+(-1), 1)), 2)</f>
        <v>2.54</v>
      </c>
    </row>
    <row r="16" spans="1:12" ht="13.50" thickBot="1" customHeight="1">
      <c r="A16" s="1" t="s">
        <v>30</v>
      </c>
      <c r="B16" s="1"/>
      <c r="C16" s="1"/>
      <c r="D16" s="10" t="s">
        <v>31</v>
      </c>
      <c r="E16" s="1" t="s">
        <v>32</v>
      </c>
      <c r="F16" s="1"/>
      <c r="G16" s="1"/>
      <c r="H16" s="1"/>
      <c r="I16" s="1"/>
      <c r="J16" s="11">
        <v>1.05</v>
      </c>
      <c r="K16" s="12">
        <v>4.39</v>
      </c>
      <c r="L16" s="12">
        <f ca="1">ROUND(INDIRECT(ADDRESS(ROW()+(0), COLUMN()+(-2), 1))*INDIRECT(ADDRESS(ROW()+(0), COLUMN()+(-1), 1)), 2)</f>
        <v>4.61</v>
      </c>
    </row>
    <row r="17" spans="1:12" ht="13.50" thickBot="1" customHeight="1">
      <c r="A17" s="1" t="s">
        <v>33</v>
      </c>
      <c r="B17" s="1"/>
      <c r="C17" s="1"/>
      <c r="D17" s="10" t="s">
        <v>34</v>
      </c>
      <c r="E17" s="1" t="s">
        <v>35</v>
      </c>
      <c r="F17" s="1"/>
      <c r="G17" s="1"/>
      <c r="H17" s="1"/>
      <c r="I17" s="1"/>
      <c r="J17" s="11">
        <v>1.05</v>
      </c>
      <c r="K17" s="12">
        <v>0.52</v>
      </c>
      <c r="L17" s="12">
        <f ca="1">ROUND(INDIRECT(ADDRESS(ROW()+(0), COLUMN()+(-2), 1))*INDIRECT(ADDRESS(ROW()+(0), COLUMN()+(-1), 1)), 2)</f>
        <v>0.55</v>
      </c>
    </row>
    <row r="18" spans="1:12" ht="13.50" thickBot="1" customHeight="1">
      <c r="A18" s="1" t="s">
        <v>36</v>
      </c>
      <c r="B18" s="1"/>
      <c r="C18" s="1"/>
      <c r="D18" s="10" t="s">
        <v>37</v>
      </c>
      <c r="E18" s="1" t="s">
        <v>38</v>
      </c>
      <c r="F18" s="1"/>
      <c r="G18" s="1"/>
      <c r="H18" s="1"/>
      <c r="I18" s="1"/>
      <c r="J18" s="11">
        <v>0.04</v>
      </c>
      <c r="K18" s="12">
        <v>133.3</v>
      </c>
      <c r="L18" s="12">
        <f ca="1">ROUND(INDIRECT(ADDRESS(ROW()+(0), COLUMN()+(-2), 1))*INDIRECT(ADDRESS(ROW()+(0), COLUMN()+(-1), 1)), 2)</f>
        <v>5.33</v>
      </c>
    </row>
    <row r="19" spans="1:12" ht="13.50" thickBot="1" customHeight="1">
      <c r="A19" s="1" t="s">
        <v>39</v>
      </c>
      <c r="B19" s="1"/>
      <c r="C19" s="1"/>
      <c r="D19" s="10" t="s">
        <v>40</v>
      </c>
      <c r="E19" s="1" t="s">
        <v>41</v>
      </c>
      <c r="F19" s="1"/>
      <c r="G19" s="1"/>
      <c r="H19" s="1"/>
      <c r="I19" s="1"/>
      <c r="J19" s="11">
        <v>0.6</v>
      </c>
      <c r="K19" s="12">
        <v>0.7</v>
      </c>
      <c r="L19" s="12">
        <f ca="1">ROUND(INDIRECT(ADDRESS(ROW()+(0), COLUMN()+(-2), 1))*INDIRECT(ADDRESS(ROW()+(0), COLUMN()+(-1), 1)), 2)</f>
        <v>0.42</v>
      </c>
    </row>
    <row r="20" spans="1:12" ht="13.50" thickBot="1" customHeight="1">
      <c r="A20" s="1" t="s">
        <v>42</v>
      </c>
      <c r="B20" s="1"/>
      <c r="C20" s="1"/>
      <c r="D20" s="10" t="s">
        <v>43</v>
      </c>
      <c r="E20" s="1" t="s">
        <v>44</v>
      </c>
      <c r="F20" s="1"/>
      <c r="G20" s="1"/>
      <c r="H20" s="1"/>
      <c r="I20" s="1"/>
      <c r="J20" s="11">
        <v>1.1</v>
      </c>
      <c r="K20" s="12">
        <v>11.04</v>
      </c>
      <c r="L20" s="12">
        <f ca="1">ROUND(INDIRECT(ADDRESS(ROW()+(0), COLUMN()+(-2), 1))*INDIRECT(ADDRESS(ROW()+(0), COLUMN()+(-1), 1)), 2)</f>
        <v>12.14</v>
      </c>
    </row>
    <row r="21" spans="1:12" ht="13.50" thickBot="1" customHeight="1">
      <c r="A21" s="1" t="s">
        <v>45</v>
      </c>
      <c r="B21" s="1"/>
      <c r="C21" s="1"/>
      <c r="D21" s="10" t="s">
        <v>46</v>
      </c>
      <c r="E21" s="1" t="s">
        <v>47</v>
      </c>
      <c r="F21" s="1"/>
      <c r="G21" s="1"/>
      <c r="H21" s="1"/>
      <c r="I21" s="1"/>
      <c r="J21" s="11">
        <v>0.3</v>
      </c>
      <c r="K21" s="12">
        <v>3</v>
      </c>
      <c r="L21" s="12">
        <f ca="1">ROUND(INDIRECT(ADDRESS(ROW()+(0), COLUMN()+(-2), 1))*INDIRECT(ADDRESS(ROW()+(0), COLUMN()+(-1), 1)), 2)</f>
        <v>0.9</v>
      </c>
    </row>
    <row r="22" spans="1:12" ht="13.50" thickBot="1" customHeight="1">
      <c r="A22" s="1" t="s">
        <v>48</v>
      </c>
      <c r="B22" s="1"/>
      <c r="C22" s="1"/>
      <c r="D22" s="10" t="s">
        <v>49</v>
      </c>
      <c r="E22" s="1" t="s">
        <v>50</v>
      </c>
      <c r="F22" s="1"/>
      <c r="G22" s="1"/>
      <c r="H22" s="1"/>
      <c r="I22" s="1"/>
      <c r="J22" s="11">
        <v>8</v>
      </c>
      <c r="K22" s="12">
        <v>0.41</v>
      </c>
      <c r="L22" s="12">
        <f ca="1">ROUND(INDIRECT(ADDRESS(ROW()+(0), COLUMN()+(-2), 1))*INDIRECT(ADDRESS(ROW()+(0), COLUMN()+(-1), 1)), 2)</f>
        <v>3.28</v>
      </c>
    </row>
    <row r="23" spans="1:12" ht="13.50" thickBot="1" customHeight="1">
      <c r="A23" s="1" t="s">
        <v>51</v>
      </c>
      <c r="B23" s="1"/>
      <c r="C23" s="1"/>
      <c r="D23" s="10" t="s">
        <v>52</v>
      </c>
      <c r="E23" s="1" t="s">
        <v>53</v>
      </c>
      <c r="F23" s="1"/>
      <c r="G23" s="1"/>
      <c r="H23" s="1"/>
      <c r="I23" s="1"/>
      <c r="J23" s="11">
        <v>1.05</v>
      </c>
      <c r="K23" s="12">
        <v>8</v>
      </c>
      <c r="L23" s="12">
        <f ca="1">ROUND(INDIRECT(ADDRESS(ROW()+(0), COLUMN()+(-2), 1))*INDIRECT(ADDRESS(ROW()+(0), COLUMN()+(-1), 1)), 2)</f>
        <v>8.4</v>
      </c>
    </row>
    <row r="24" spans="1:12" ht="13.50" thickBot="1" customHeight="1">
      <c r="A24" s="1" t="s">
        <v>54</v>
      </c>
      <c r="B24" s="1"/>
      <c r="C24" s="1"/>
      <c r="D24" s="10" t="s">
        <v>55</v>
      </c>
      <c r="E24" s="1" t="s">
        <v>56</v>
      </c>
      <c r="F24" s="1"/>
      <c r="G24" s="1"/>
      <c r="H24" s="1"/>
      <c r="I24" s="1"/>
      <c r="J24" s="11">
        <v>14</v>
      </c>
      <c r="K24" s="12">
        <v>0.03</v>
      </c>
      <c r="L24" s="12">
        <f ca="1">ROUND(INDIRECT(ADDRESS(ROW()+(0), COLUMN()+(-2), 1))*INDIRECT(ADDRESS(ROW()+(0), COLUMN()+(-1), 1)), 2)</f>
        <v>0.42</v>
      </c>
    </row>
    <row r="25" spans="1:12" ht="13.50" thickBot="1" customHeight="1">
      <c r="A25" s="1" t="s">
        <v>57</v>
      </c>
      <c r="B25" s="1"/>
      <c r="C25" s="1"/>
      <c r="D25" s="10" t="s">
        <v>58</v>
      </c>
      <c r="E25" s="1" t="s">
        <v>59</v>
      </c>
      <c r="F25" s="1"/>
      <c r="G25" s="1"/>
      <c r="H25" s="1"/>
      <c r="I25" s="1"/>
      <c r="J25" s="11">
        <v>0.4</v>
      </c>
      <c r="K25" s="12">
        <v>3</v>
      </c>
      <c r="L25" s="12">
        <f ca="1">ROUND(INDIRECT(ADDRESS(ROW()+(0), COLUMN()+(-2), 1))*INDIRECT(ADDRESS(ROW()+(0), COLUMN()+(-1), 1)), 2)</f>
        <v>1.2</v>
      </c>
    </row>
    <row r="26" spans="1:12" ht="13.50" thickBot="1" customHeight="1">
      <c r="A26" s="1" t="s">
        <v>60</v>
      </c>
      <c r="B26" s="1"/>
      <c r="C26" s="1"/>
      <c r="D26" s="10" t="s">
        <v>61</v>
      </c>
      <c r="E26" s="1" t="s">
        <v>62</v>
      </c>
      <c r="F26" s="1"/>
      <c r="G26" s="1"/>
      <c r="H26" s="1"/>
      <c r="I26" s="1"/>
      <c r="J26" s="13">
        <v>0.05</v>
      </c>
      <c r="K26" s="14">
        <v>1.63</v>
      </c>
      <c r="L26" s="14">
        <f ca="1">ROUND(INDIRECT(ADDRESS(ROW()+(0), COLUMN()+(-2), 1))*INDIRECT(ADDRESS(ROW()+(0), COLUMN()+(-1), 1)), 2)</f>
        <v>0.08</v>
      </c>
    </row>
    <row r="27" spans="1:12" ht="13.50" thickBot="1" customHeight="1">
      <c r="A27" s="15"/>
      <c r="B27" s="15"/>
      <c r="C27" s="15"/>
      <c r="D27" s="15"/>
      <c r="E27" s="15"/>
      <c r="F27" s="15"/>
      <c r="G27" s="15"/>
      <c r="H27" s="15"/>
      <c r="I27" s="15"/>
      <c r="J27" s="9" t="s">
        <v>63</v>
      </c>
      <c r="K27" s="9"/>
      <c r="L27"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55.35</v>
      </c>
    </row>
    <row r="28" spans="1:12" ht="13.50" thickBot="1" customHeight="1">
      <c r="A28" s="15">
        <v>2</v>
      </c>
      <c r="B28" s="15"/>
      <c r="C28" s="15"/>
      <c r="D28" s="15"/>
      <c r="E28" s="18" t="s">
        <v>64</v>
      </c>
      <c r="F28" s="18"/>
      <c r="G28" s="18"/>
      <c r="H28" s="18"/>
      <c r="I28" s="18"/>
      <c r="J28" s="18"/>
      <c r="K28" s="15"/>
      <c r="L28" s="15"/>
    </row>
    <row r="29" spans="1:12" ht="13.50" thickBot="1" customHeight="1">
      <c r="A29" s="1" t="s">
        <v>65</v>
      </c>
      <c r="B29" s="1"/>
      <c r="C29" s="1"/>
      <c r="D29" s="10" t="s">
        <v>66</v>
      </c>
      <c r="E29" s="1" t="s">
        <v>67</v>
      </c>
      <c r="F29" s="1"/>
      <c r="G29" s="1"/>
      <c r="H29" s="1"/>
      <c r="I29" s="1"/>
      <c r="J29" s="11">
        <v>0.098</v>
      </c>
      <c r="K29" s="12">
        <v>19.03</v>
      </c>
      <c r="L29" s="12">
        <f ca="1">ROUND(INDIRECT(ADDRESS(ROW()+(0), COLUMN()+(-2), 1))*INDIRECT(ADDRESS(ROW()+(0), COLUMN()+(-1), 1)), 2)</f>
        <v>1.86</v>
      </c>
    </row>
    <row r="30" spans="1:12" ht="13.50" thickBot="1" customHeight="1">
      <c r="A30" s="1" t="s">
        <v>68</v>
      </c>
      <c r="B30" s="1"/>
      <c r="C30" s="1"/>
      <c r="D30" s="10" t="s">
        <v>69</v>
      </c>
      <c r="E30" s="1" t="s">
        <v>70</v>
      </c>
      <c r="F30" s="1"/>
      <c r="G30" s="1"/>
      <c r="H30" s="1"/>
      <c r="I30" s="1"/>
      <c r="J30" s="11">
        <v>0.536</v>
      </c>
      <c r="K30" s="12">
        <v>17.82</v>
      </c>
      <c r="L30" s="12">
        <f ca="1">ROUND(INDIRECT(ADDRESS(ROW()+(0), COLUMN()+(-2), 1))*INDIRECT(ADDRESS(ROW()+(0), COLUMN()+(-1), 1)), 2)</f>
        <v>9.55</v>
      </c>
    </row>
    <row r="31" spans="1:12" ht="13.50" thickBot="1" customHeight="1">
      <c r="A31" s="1" t="s">
        <v>71</v>
      </c>
      <c r="B31" s="1"/>
      <c r="C31" s="1"/>
      <c r="D31" s="10" t="s">
        <v>72</v>
      </c>
      <c r="E31" s="1" t="s">
        <v>73</v>
      </c>
      <c r="F31" s="1"/>
      <c r="G31" s="1"/>
      <c r="H31" s="1"/>
      <c r="I31" s="1"/>
      <c r="J31" s="11">
        <v>0.142</v>
      </c>
      <c r="K31" s="12">
        <v>19.03</v>
      </c>
      <c r="L31" s="12">
        <f ca="1">ROUND(INDIRECT(ADDRESS(ROW()+(0), COLUMN()+(-2), 1))*INDIRECT(ADDRESS(ROW()+(0), COLUMN()+(-1), 1)), 2)</f>
        <v>2.7</v>
      </c>
    </row>
    <row r="32" spans="1:12" ht="13.50" thickBot="1" customHeight="1">
      <c r="A32" s="1" t="s">
        <v>74</v>
      </c>
      <c r="B32" s="1"/>
      <c r="C32" s="1"/>
      <c r="D32" s="10" t="s">
        <v>75</v>
      </c>
      <c r="E32" s="1" t="s">
        <v>76</v>
      </c>
      <c r="F32" s="1"/>
      <c r="G32" s="1"/>
      <c r="H32" s="1"/>
      <c r="I32" s="1"/>
      <c r="J32" s="11">
        <v>0.142</v>
      </c>
      <c r="K32" s="12">
        <v>18.05</v>
      </c>
      <c r="L32" s="12">
        <f ca="1">ROUND(INDIRECT(ADDRESS(ROW()+(0), COLUMN()+(-2), 1))*INDIRECT(ADDRESS(ROW()+(0), COLUMN()+(-1), 1)), 2)</f>
        <v>2.56</v>
      </c>
    </row>
    <row r="33" spans="1:12" ht="13.50" thickBot="1" customHeight="1">
      <c r="A33" s="1" t="s">
        <v>77</v>
      </c>
      <c r="B33" s="1"/>
      <c r="C33" s="1"/>
      <c r="D33" s="10" t="s">
        <v>78</v>
      </c>
      <c r="E33" s="1" t="s">
        <v>79</v>
      </c>
      <c r="F33" s="1"/>
      <c r="G33" s="1"/>
      <c r="H33" s="1"/>
      <c r="I33" s="1"/>
      <c r="J33" s="11">
        <v>0.055</v>
      </c>
      <c r="K33" s="12">
        <v>19.56</v>
      </c>
      <c r="L33" s="12">
        <f ca="1">ROUND(INDIRECT(ADDRESS(ROW()+(0), COLUMN()+(-2), 1))*INDIRECT(ADDRESS(ROW()+(0), COLUMN()+(-1), 1)), 2)</f>
        <v>1.08</v>
      </c>
    </row>
    <row r="34" spans="1:12" ht="13.50" thickBot="1" customHeight="1">
      <c r="A34" s="1" t="s">
        <v>80</v>
      </c>
      <c r="B34" s="1"/>
      <c r="C34" s="1"/>
      <c r="D34" s="10" t="s">
        <v>81</v>
      </c>
      <c r="E34" s="1" t="s">
        <v>82</v>
      </c>
      <c r="F34" s="1"/>
      <c r="G34" s="1"/>
      <c r="H34" s="1"/>
      <c r="I34" s="1"/>
      <c r="J34" s="11">
        <v>0.055</v>
      </c>
      <c r="K34" s="12">
        <v>18.05</v>
      </c>
      <c r="L34" s="12">
        <f ca="1">ROUND(INDIRECT(ADDRESS(ROW()+(0), COLUMN()+(-2), 1))*INDIRECT(ADDRESS(ROW()+(0), COLUMN()+(-1), 1)), 2)</f>
        <v>0.99</v>
      </c>
    </row>
    <row r="35" spans="1:12" ht="13.50" thickBot="1" customHeight="1">
      <c r="A35" s="1" t="s">
        <v>83</v>
      </c>
      <c r="B35" s="1"/>
      <c r="C35" s="1"/>
      <c r="D35" s="10" t="s">
        <v>84</v>
      </c>
      <c r="E35" s="1" t="s">
        <v>85</v>
      </c>
      <c r="F35" s="1"/>
      <c r="G35" s="1"/>
      <c r="H35" s="1"/>
      <c r="I35" s="1"/>
      <c r="J35" s="11">
        <v>0.438</v>
      </c>
      <c r="K35" s="12">
        <v>19.03</v>
      </c>
      <c r="L35" s="12">
        <f ca="1">ROUND(INDIRECT(ADDRESS(ROW()+(0), COLUMN()+(-2), 1))*INDIRECT(ADDRESS(ROW()+(0), COLUMN()+(-1), 1)), 2)</f>
        <v>8.34</v>
      </c>
    </row>
    <row r="36" spans="1:12" ht="13.50" thickBot="1" customHeight="1">
      <c r="A36" s="1" t="s">
        <v>86</v>
      </c>
      <c r="B36" s="1"/>
      <c r="C36" s="1"/>
      <c r="D36" s="10" t="s">
        <v>87</v>
      </c>
      <c r="E36" s="1" t="s">
        <v>88</v>
      </c>
      <c r="F36" s="1"/>
      <c r="G36" s="1"/>
      <c r="H36" s="1"/>
      <c r="I36" s="1"/>
      <c r="J36" s="13">
        <v>0.219</v>
      </c>
      <c r="K36" s="14">
        <v>18.05</v>
      </c>
      <c r="L36" s="14">
        <f ca="1">ROUND(INDIRECT(ADDRESS(ROW()+(0), COLUMN()+(-2), 1))*INDIRECT(ADDRESS(ROW()+(0), COLUMN()+(-1), 1)), 2)</f>
        <v>3.95</v>
      </c>
    </row>
    <row r="37" spans="1:12" ht="13.50" thickBot="1" customHeight="1">
      <c r="A37" s="15"/>
      <c r="B37" s="15"/>
      <c r="C37" s="15"/>
      <c r="D37" s="15"/>
      <c r="E37" s="15"/>
      <c r="F37" s="15"/>
      <c r="G37" s="15"/>
      <c r="H37" s="15"/>
      <c r="I37" s="15"/>
      <c r="J37" s="9" t="s">
        <v>89</v>
      </c>
      <c r="K37" s="9"/>
      <c r="L37" s="17">
        <f ca="1">ROUND(SUM(INDIRECT(ADDRESS(ROW()+(-1), COLUMN()+(0), 1)),INDIRECT(ADDRESS(ROW()+(-2), COLUMN()+(0), 1)),INDIRECT(ADDRESS(ROW()+(-3), COLUMN()+(0), 1)),INDIRECT(ADDRESS(ROW()+(-4), COLUMN()+(0), 1)),INDIRECT(ADDRESS(ROW()+(-5), COLUMN()+(0), 1)),INDIRECT(ADDRESS(ROW()+(-6), COLUMN()+(0), 1)),INDIRECT(ADDRESS(ROW()+(-7), COLUMN()+(0), 1)),INDIRECT(ADDRESS(ROW()+(-8), COLUMN()+(0), 1))), 2)</f>
        <v>31.03</v>
      </c>
    </row>
    <row r="38" spans="1:12" ht="13.50" thickBot="1" customHeight="1">
      <c r="A38" s="15">
        <v>3</v>
      </c>
      <c r="B38" s="15"/>
      <c r="C38" s="15"/>
      <c r="D38" s="15"/>
      <c r="E38" s="18" t="s">
        <v>90</v>
      </c>
      <c r="F38" s="18"/>
      <c r="G38" s="18"/>
      <c r="H38" s="18"/>
      <c r="I38" s="18"/>
      <c r="J38" s="18"/>
      <c r="K38" s="15"/>
      <c r="L38" s="15"/>
    </row>
    <row r="39" spans="1:12" ht="13.50" thickBot="1" customHeight="1">
      <c r="A39" s="19"/>
      <c r="B39" s="19"/>
      <c r="C39" s="19"/>
      <c r="D39" s="20" t="s">
        <v>91</v>
      </c>
      <c r="E39" s="19" t="s">
        <v>92</v>
      </c>
      <c r="F39" s="19"/>
      <c r="G39" s="19"/>
      <c r="H39" s="19"/>
      <c r="I39" s="19"/>
      <c r="J39" s="13">
        <v>2</v>
      </c>
      <c r="K39" s="14">
        <f ca="1">ROUND(SUM(INDIRECT(ADDRESS(ROW()+(-2), COLUMN()+(1), 1)),INDIRECT(ADDRESS(ROW()+(-12), COLUMN()+(1), 1))), 2)</f>
        <v>86.38</v>
      </c>
      <c r="L39" s="14">
        <f ca="1">ROUND(INDIRECT(ADDRESS(ROW()+(0), COLUMN()+(-2), 1))*INDIRECT(ADDRESS(ROW()+(0), COLUMN()+(-1), 1))/100, 2)</f>
        <v>1.73</v>
      </c>
    </row>
    <row r="40" spans="1:12" ht="13.50" thickBot="1" customHeight="1">
      <c r="A40" s="21" t="s">
        <v>93</v>
      </c>
      <c r="B40" s="21"/>
      <c r="C40" s="21"/>
      <c r="D40" s="22"/>
      <c r="E40" s="23"/>
      <c r="F40" s="23"/>
      <c r="G40" s="23"/>
      <c r="H40" s="23"/>
      <c r="I40" s="23"/>
      <c r="J40" s="24" t="s">
        <v>94</v>
      </c>
      <c r="K40" s="25"/>
      <c r="L40" s="26">
        <f ca="1">ROUND(SUM(INDIRECT(ADDRESS(ROW()+(-1), COLUMN()+(0), 1)),INDIRECT(ADDRESS(ROW()+(-3), COLUMN()+(0), 1)),INDIRECT(ADDRESS(ROW()+(-13), COLUMN()+(0), 1))), 2)</f>
        <v>88.11</v>
      </c>
    </row>
    <row r="43" spans="1:12" ht="13.50" thickBot="1" customHeight="1">
      <c r="A43" s="27" t="s">
        <v>95</v>
      </c>
      <c r="B43" s="27"/>
      <c r="C43" s="27"/>
      <c r="D43" s="27"/>
      <c r="E43" s="27"/>
      <c r="F43" s="27" t="s">
        <v>96</v>
      </c>
      <c r="G43" s="27" t="s">
        <v>97</v>
      </c>
      <c r="H43" s="27" t="s">
        <v>98</v>
      </c>
    </row>
    <row r="44" spans="1:12" ht="13.50" thickBot="1" customHeight="1">
      <c r="A44" s="28" t="s">
        <v>99</v>
      </c>
      <c r="B44" s="28"/>
      <c r="C44" s="28"/>
      <c r="D44" s="28"/>
      <c r="E44" s="28"/>
      <c r="F44" s="29">
        <v>1.06202e+006</v>
      </c>
      <c r="G44" s="29">
        <v>1.06202e+006</v>
      </c>
      <c r="H44" s="29" t="s">
        <v>100</v>
      </c>
    </row>
    <row r="45" spans="1:12" ht="13.50" thickBot="1" customHeight="1">
      <c r="A45" s="30" t="s">
        <v>101</v>
      </c>
      <c r="B45" s="30"/>
      <c r="C45" s="30"/>
      <c r="D45" s="30"/>
      <c r="E45" s="30"/>
      <c r="F45" s="31"/>
      <c r="G45" s="31"/>
      <c r="H45" s="31"/>
    </row>
    <row r="46" spans="1:12" ht="13.50" thickBot="1" customHeight="1">
      <c r="A46" s="28" t="s">
        <v>102</v>
      </c>
      <c r="B46" s="28"/>
      <c r="C46" s="28"/>
      <c r="D46" s="28"/>
      <c r="E46" s="28"/>
      <c r="F46" s="29">
        <v>132003</v>
      </c>
      <c r="G46" s="29">
        <v>162004</v>
      </c>
      <c r="H46" s="29" t="s">
        <v>103</v>
      </c>
    </row>
    <row r="47" spans="1:12" ht="13.50" thickBot="1" customHeight="1">
      <c r="A47" s="32" t="s">
        <v>104</v>
      </c>
      <c r="B47" s="32"/>
      <c r="C47" s="32"/>
      <c r="D47" s="32"/>
      <c r="E47" s="32"/>
      <c r="F47" s="33"/>
      <c r="G47" s="33"/>
      <c r="H47" s="33"/>
    </row>
    <row r="48" spans="1:12" ht="13.50" thickBot="1" customHeight="1">
      <c r="A48" s="30" t="s">
        <v>105</v>
      </c>
      <c r="B48" s="30"/>
      <c r="C48" s="30"/>
      <c r="D48" s="30"/>
      <c r="E48" s="30"/>
      <c r="F48" s="31">
        <v>112010</v>
      </c>
      <c r="G48" s="31">
        <v>112010</v>
      </c>
      <c r="H48" s="31"/>
    </row>
    <row r="49" spans="1:12" ht="13.50" thickBot="1" customHeight="1">
      <c r="A49" s="28" t="s">
        <v>106</v>
      </c>
      <c r="B49" s="28"/>
      <c r="C49" s="28"/>
      <c r="D49" s="28"/>
      <c r="E49" s="28"/>
      <c r="F49" s="29">
        <v>1.07202e+006</v>
      </c>
      <c r="G49" s="29">
        <v>1.07202e+006</v>
      </c>
      <c r="H49" s="29" t="s">
        <v>107</v>
      </c>
    </row>
    <row r="50" spans="1:12" ht="24.00" thickBot="1" customHeight="1">
      <c r="A50" s="30" t="s">
        <v>108</v>
      </c>
      <c r="B50" s="30"/>
      <c r="C50" s="30"/>
      <c r="D50" s="30"/>
      <c r="E50" s="30"/>
      <c r="F50" s="31"/>
      <c r="G50" s="31"/>
      <c r="H50" s="31"/>
    </row>
    <row r="51" spans="1:12" ht="13.50" thickBot="1" customHeight="1">
      <c r="A51" s="28" t="s">
        <v>109</v>
      </c>
      <c r="B51" s="28"/>
      <c r="C51" s="28"/>
      <c r="D51" s="28"/>
      <c r="E51" s="28"/>
      <c r="F51" s="29">
        <v>162011</v>
      </c>
      <c r="G51" s="29">
        <v>162012</v>
      </c>
      <c r="H51" s="29" t="s">
        <v>110</v>
      </c>
    </row>
    <row r="52" spans="1:12" ht="13.50" thickBot="1" customHeight="1">
      <c r="A52" s="30" t="s">
        <v>111</v>
      </c>
      <c r="B52" s="30"/>
      <c r="C52" s="30"/>
      <c r="D52" s="30"/>
      <c r="E52" s="30"/>
      <c r="F52" s="31"/>
      <c r="G52" s="31"/>
      <c r="H52" s="31"/>
    </row>
    <row r="53" spans="1:12" ht="13.50" thickBot="1" customHeight="1">
      <c r="A53" s="28" t="s">
        <v>112</v>
      </c>
      <c r="B53" s="28"/>
      <c r="C53" s="28"/>
      <c r="D53" s="28"/>
      <c r="E53" s="28"/>
      <c r="F53" s="29">
        <v>1.07202e+006</v>
      </c>
      <c r="G53" s="29">
        <v>1.07202e+006</v>
      </c>
      <c r="H53" s="29" t="s">
        <v>113</v>
      </c>
    </row>
    <row r="54" spans="1:12" ht="24.00" thickBot="1" customHeight="1">
      <c r="A54" s="30" t="s">
        <v>114</v>
      </c>
      <c r="B54" s="30"/>
      <c r="C54" s="30"/>
      <c r="D54" s="30"/>
      <c r="E54" s="30"/>
      <c r="F54" s="31"/>
      <c r="G54" s="31"/>
      <c r="H54" s="31"/>
    </row>
    <row r="55" spans="1:12" ht="13.50" thickBot="1" customHeight="1">
      <c r="A55" s="28" t="s">
        <v>115</v>
      </c>
      <c r="B55" s="28"/>
      <c r="C55" s="28"/>
      <c r="D55" s="28"/>
      <c r="E55" s="28"/>
      <c r="F55" s="29">
        <v>1.102e+006</v>
      </c>
      <c r="G55" s="29">
        <v>1.102e+006</v>
      </c>
      <c r="H55" s="29" t="s">
        <v>116</v>
      </c>
    </row>
    <row r="56" spans="1:12" ht="13.50" thickBot="1" customHeight="1">
      <c r="A56" s="32" t="s">
        <v>117</v>
      </c>
      <c r="B56" s="32"/>
      <c r="C56" s="32"/>
      <c r="D56" s="32"/>
      <c r="E56" s="32"/>
      <c r="F56" s="33"/>
      <c r="G56" s="33"/>
      <c r="H56" s="33"/>
    </row>
    <row r="57" spans="1:12" ht="13.50" thickBot="1" customHeight="1">
      <c r="A57" s="30" t="s">
        <v>118</v>
      </c>
      <c r="B57" s="30"/>
      <c r="C57" s="30"/>
      <c r="D57" s="30"/>
      <c r="E57" s="30"/>
      <c r="F57" s="31">
        <v>162006</v>
      </c>
      <c r="G57" s="31">
        <v>162007</v>
      </c>
      <c r="H57" s="31"/>
    </row>
    <row r="58" spans="1:12" ht="13.50" thickBot="1" customHeight="1">
      <c r="A58" s="28" t="s">
        <v>119</v>
      </c>
      <c r="B58" s="28"/>
      <c r="C58" s="28"/>
      <c r="D58" s="28"/>
      <c r="E58" s="28"/>
      <c r="F58" s="29">
        <v>142013</v>
      </c>
      <c r="G58" s="29">
        <v>172013</v>
      </c>
      <c r="H58" s="29">
        <v>3</v>
      </c>
    </row>
    <row r="59" spans="1:12" ht="13.50" thickBot="1" customHeight="1">
      <c r="A59" s="30" t="s">
        <v>120</v>
      </c>
      <c r="B59" s="30"/>
      <c r="C59" s="30"/>
      <c r="D59" s="30"/>
      <c r="E59" s="30"/>
      <c r="F59" s="31"/>
      <c r="G59" s="31"/>
      <c r="H59" s="31"/>
    </row>
    <row r="60" spans="1:12" ht="13.50" thickBot="1" customHeight="1">
      <c r="A60" s="28" t="s">
        <v>121</v>
      </c>
      <c r="B60" s="28"/>
      <c r="C60" s="28"/>
      <c r="D60" s="28"/>
      <c r="E60" s="28"/>
      <c r="F60" s="29">
        <v>1.10201e+006</v>
      </c>
      <c r="G60" s="29">
        <v>1.10201e+006</v>
      </c>
      <c r="H60" s="29" t="s">
        <v>122</v>
      </c>
    </row>
    <row r="61" spans="1:12" ht="24.00" thickBot="1" customHeight="1">
      <c r="A61" s="30" t="s">
        <v>123</v>
      </c>
      <c r="B61" s="30"/>
      <c r="C61" s="30"/>
      <c r="D61" s="30"/>
      <c r="E61" s="30"/>
      <c r="F61" s="31"/>
      <c r="G61" s="31"/>
      <c r="H61" s="31"/>
    </row>
    <row r="62" spans="1:12" ht="13.50" thickBot="1" customHeight="1">
      <c r="A62" s="28" t="s">
        <v>124</v>
      </c>
      <c r="B62" s="28"/>
      <c r="C62" s="28"/>
      <c r="D62" s="28"/>
      <c r="E62" s="28"/>
      <c r="F62" s="29">
        <v>172013</v>
      </c>
      <c r="G62" s="29">
        <v>172014</v>
      </c>
      <c r="H62" s="29" t="s">
        <v>125</v>
      </c>
    </row>
    <row r="63" spans="1:12" ht="24.00" thickBot="1" customHeight="1">
      <c r="A63" s="30" t="s">
        <v>126</v>
      </c>
      <c r="B63" s="30"/>
      <c r="C63" s="30"/>
      <c r="D63" s="30"/>
      <c r="E63" s="30"/>
      <c r="F63" s="31"/>
      <c r="G63" s="31"/>
      <c r="H63" s="31"/>
    </row>
    <row r="66" spans="1:1" ht="33.75" thickBot="1" customHeight="1">
      <c r="A66" s="1" t="s">
        <v>127</v>
      </c>
      <c r="B66" s="1"/>
      <c r="C66" s="1"/>
      <c r="D66" s="1"/>
      <c r="E66" s="1"/>
      <c r="F66" s="1"/>
      <c r="G66" s="1"/>
      <c r="H66" s="1"/>
      <c r="I66" s="1"/>
      <c r="J66" s="1"/>
      <c r="K66" s="1"/>
      <c r="L66" s="1"/>
    </row>
    <row r="67" spans="1:1" ht="33.75" thickBot="1" customHeight="1">
      <c r="A67" s="1" t="s">
        <v>128</v>
      </c>
      <c r="B67" s="1"/>
      <c r="C67" s="1"/>
      <c r="D67" s="1"/>
      <c r="E67" s="1"/>
      <c r="F67" s="1"/>
      <c r="G67" s="1"/>
      <c r="H67" s="1"/>
      <c r="I67" s="1"/>
      <c r="J67" s="1"/>
      <c r="K67" s="1"/>
      <c r="L67" s="1"/>
    </row>
    <row r="68" spans="1:1" ht="33.75" thickBot="1" customHeight="1">
      <c r="A68" s="1" t="s">
        <v>129</v>
      </c>
      <c r="B68" s="1"/>
      <c r="C68" s="1"/>
      <c r="D68" s="1"/>
      <c r="E68" s="1"/>
      <c r="F68" s="1"/>
      <c r="G68" s="1"/>
      <c r="H68" s="1"/>
      <c r="I68" s="1"/>
      <c r="J68" s="1"/>
      <c r="K68" s="1"/>
      <c r="L68" s="1"/>
    </row>
  </sheetData>
  <mergeCells count="118">
    <mergeCell ref="A1:L1"/>
    <mergeCell ref="C3:H3"/>
    <mergeCell ref="A5:H5"/>
    <mergeCell ref="A8:C8"/>
    <mergeCell ref="E8:I8"/>
    <mergeCell ref="A9:C9"/>
    <mergeCell ref="E9:J9"/>
    <mergeCell ref="A10:C10"/>
    <mergeCell ref="E10:I10"/>
    <mergeCell ref="A11:C11"/>
    <mergeCell ref="E11:I11"/>
    <mergeCell ref="A12:C12"/>
    <mergeCell ref="E12:I12"/>
    <mergeCell ref="A13:C13"/>
    <mergeCell ref="E13:I13"/>
    <mergeCell ref="A14:C14"/>
    <mergeCell ref="E14:I14"/>
    <mergeCell ref="A15:C15"/>
    <mergeCell ref="E15:I15"/>
    <mergeCell ref="A16:C16"/>
    <mergeCell ref="E16:I16"/>
    <mergeCell ref="A17:C17"/>
    <mergeCell ref="E17:I17"/>
    <mergeCell ref="A18:C18"/>
    <mergeCell ref="E18:I18"/>
    <mergeCell ref="A19:C19"/>
    <mergeCell ref="E19:I19"/>
    <mergeCell ref="A20:C20"/>
    <mergeCell ref="E20:I20"/>
    <mergeCell ref="A21:C21"/>
    <mergeCell ref="E21:I21"/>
    <mergeCell ref="A22:C22"/>
    <mergeCell ref="E22:I22"/>
    <mergeCell ref="A23:C23"/>
    <mergeCell ref="E23:I23"/>
    <mergeCell ref="A24:C24"/>
    <mergeCell ref="E24:I24"/>
    <mergeCell ref="A25:C25"/>
    <mergeCell ref="E25:I25"/>
    <mergeCell ref="A26:C26"/>
    <mergeCell ref="E26:I26"/>
    <mergeCell ref="A27:C27"/>
    <mergeCell ref="E27:I27"/>
    <mergeCell ref="J27:K27"/>
    <mergeCell ref="A28:C28"/>
    <mergeCell ref="E28:J28"/>
    <mergeCell ref="A29:C29"/>
    <mergeCell ref="E29:I29"/>
    <mergeCell ref="A30:C30"/>
    <mergeCell ref="E30:I30"/>
    <mergeCell ref="A31:C31"/>
    <mergeCell ref="E31:I31"/>
    <mergeCell ref="A32:C32"/>
    <mergeCell ref="E32:I32"/>
    <mergeCell ref="A33:C33"/>
    <mergeCell ref="E33:I33"/>
    <mergeCell ref="A34:C34"/>
    <mergeCell ref="E34:I34"/>
    <mergeCell ref="A35:C35"/>
    <mergeCell ref="E35:I35"/>
    <mergeCell ref="A36:C36"/>
    <mergeCell ref="E36:I36"/>
    <mergeCell ref="A37:C37"/>
    <mergeCell ref="E37:I37"/>
    <mergeCell ref="J37:K37"/>
    <mergeCell ref="A38:C38"/>
    <mergeCell ref="E38:J38"/>
    <mergeCell ref="A39:C39"/>
    <mergeCell ref="E39:I39"/>
    <mergeCell ref="A40:I40"/>
    <mergeCell ref="J40:K40"/>
    <mergeCell ref="A43:E43"/>
    <mergeCell ref="A44:E44"/>
    <mergeCell ref="F44:F45"/>
    <mergeCell ref="G44:G45"/>
    <mergeCell ref="H44:H45"/>
    <mergeCell ref="A45:E45"/>
    <mergeCell ref="A46:E46"/>
    <mergeCell ref="H46:H48"/>
    <mergeCell ref="A47:E47"/>
    <mergeCell ref="A48:E48"/>
    <mergeCell ref="A49:E49"/>
    <mergeCell ref="F49:F50"/>
    <mergeCell ref="G49:G50"/>
    <mergeCell ref="H49:H50"/>
    <mergeCell ref="A50:E50"/>
    <mergeCell ref="A51:E51"/>
    <mergeCell ref="F51:F52"/>
    <mergeCell ref="G51:G52"/>
    <mergeCell ref="H51:H52"/>
    <mergeCell ref="A52:E52"/>
    <mergeCell ref="A53:E53"/>
    <mergeCell ref="F53:F54"/>
    <mergeCell ref="G53:G54"/>
    <mergeCell ref="H53:H54"/>
    <mergeCell ref="A54:E54"/>
    <mergeCell ref="A55:E55"/>
    <mergeCell ref="H55:H57"/>
    <mergeCell ref="A56:E56"/>
    <mergeCell ref="A57:E57"/>
    <mergeCell ref="A58:E58"/>
    <mergeCell ref="F58:F59"/>
    <mergeCell ref="G58:G59"/>
    <mergeCell ref="H58:H59"/>
    <mergeCell ref="A59:E59"/>
    <mergeCell ref="A60:E60"/>
    <mergeCell ref="F60:F61"/>
    <mergeCell ref="G60:G61"/>
    <mergeCell ref="H60:H61"/>
    <mergeCell ref="A61:E61"/>
    <mergeCell ref="A62:E62"/>
    <mergeCell ref="F62:F63"/>
    <mergeCell ref="G62:G63"/>
    <mergeCell ref="H62:H63"/>
    <mergeCell ref="A63:E63"/>
    <mergeCell ref="A66:L66"/>
    <mergeCell ref="A67:L67"/>
    <mergeCell ref="A68:L68"/>
  </mergeCells>
  <pageMargins left="0.147638" right="0.147638" top="0.206693" bottom="0.206693" header="0.0" footer="0.0"/>
  <pageSetup paperSize="9" orientation="portrait"/>
  <rowBreaks count="0" manualBreakCount="0">
    </rowBreaks>
</worksheet>
</file>