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<sst xmlns="http://schemas.openxmlformats.org/spreadsheetml/2006/main" count="116" uniqueCount="116">
  <si>
    <t xml:space="preserve"/>
  </si>
  <si>
    <t xml:space="preserve">QAB410</t>
  </si>
  <si>
    <t xml:space="preserve">m²</t>
  </si>
  <si>
    <t xml:space="preserve">Cubierta plana transitable, no ventilada, con solado fijo, para uso deportivo. Impermeabilización con láminas asfálticas.</t>
  </si>
  <si>
    <r>
      <rPr>
        <sz val="8.25"/>
        <color rgb="FF000000"/>
        <rFont val="Arial"/>
        <family val="2"/>
      </rPr>
      <t xml:space="preserve">Cubierta plana transitable, no ventilada, con solado fijo, tipo convencional, pendiente del 1% al 5%, para uso deportivo. FORMACIÓN DE PENDIENTES: mediante encintado de limatesas, limahoyas y juntas con maestras de ladrillo cerámico hueco doble y capa de arcilla expandida, Arlita Leca Dur "WEBER", vertida en seco y consolidada en su superficie con lechada de cemento, proporcionando una resistencia a compresión de 1 MPa y con una conductividad térmica de 0,087 W/(mK), con espesor medio de 10 cm; con capa de regularización de mortero de cemento, industrial, M-5 de 4 cm de espesor, acabado fratasado; AISLAMIENTO TÉRMICO: panel rígido de lana mineral soldable, hidrofugada, de 50 mm de espesor; CAPA SEPARADORA BAJO CAPA DE REFUERZO: geotextil no tejido compuesto por fibras de poliéster unidas por agujeteado, (150 g/m²); CAPA DE REFUERZO: mortero de cemento CEM II/B-P 32,5 N tipo M-10 de 4 cm de espesor; IMPERMEABILIZACIÓN: tipo monocapa, adherida, formada por una lámina de betún modificado con elastómero SBS, LBM(SBS)-40-FP, totalmente adherida con soplete; CAPA SEPARADORA BAJO PROTECCIÓN: geotextil no tejido compuesto por fibras de poliéster unidas por agujeteado, (200 g/m²); CAPA DE PROTECCIÓN: revestimiento continuo sintético, formado por la aplicación sucesiva de una capa de mortero epoxi bicomponente, abrasión Taber en seco &lt; 0,2 g y rendimiento aproximado de 0,80 kg/m²; dos capas de mortero bicomponente a base de resinas acrílico-epoxi, abrasión Taber en seco &lt; 0,2 g y rendimiento aproximado de 0,4 kg/m² por capa; y una capa de sellado con pintura bicomponente a base de resinas acrílico-epoxi, abrasión Taber en seco &lt; 0,2 g, viscosidad &gt; 40 poises y rendimiento aproximado de 0,2 kg/m²; extendidas a mano mediante rastras de banda de goma en capas uniformes con un espesor total aproximado de 1,0 mm, colocado sobre base de hormigón HA-25/B/20/IIa de 10 cm de espesor, armado con malla electrosoldada ME 15x15 Ø 5-5 B 500 T 6x2,20 UNE-EN 10080.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</si>
  <si>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</si>
  <si>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</si>
  <si>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</si>
  <si>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</si>
  <si>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</si>
  <si>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</si>
  <si>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</si>
  <si>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mt04lvc010c</t>
  </si>
  <si>
    <t xml:space="preserve">Ud</t>
  </si>
  <si>
    <t xml:space="preserve">Ladrillo cerámico hueco doble, para revestir, 24x11,5x9 cm, para uso en fábrica protegida (pieza P), densidad 780 kg/m³, según UNE-EN 771-1.</t>
  </si>
  <si>
    <t xml:space="preserve">mt01arl030la</t>
  </si>
  <si>
    <t xml:space="preserve">m³</t>
  </si>
  <si>
    <t xml:space="preserve">Arcilla expandida, Arlita Leca Dur "WEBER", suministrada en sacos, según UNE-EN 13055-1.</t>
  </si>
  <si>
    <t xml:space="preserve">mt09lec020b</t>
  </si>
  <si>
    <t xml:space="preserve">m³</t>
  </si>
  <si>
    <t xml:space="preserve">Lechada de cemento 1/3 CEM II/B-P 32,5 N.</t>
  </si>
  <si>
    <t xml:space="preserve">mt16pea020b</t>
  </si>
  <si>
    <t xml:space="preserve">m²</t>
  </si>
  <si>
    <t xml:space="preserve">Panel rígido de poliestireno expandido, según UNE-EN 13163, mecanizado lateral recto, de 20 mm de espesor, resistencia térmica 0,55 m²K/W, conductividad térmica 0,036 W/(mK), para junta de dilatación.</t>
  </si>
  <si>
    <t xml:space="preserve">mt08aaa010a</t>
  </si>
  <si>
    <t xml:space="preserve">m³</t>
  </si>
  <si>
    <t xml:space="preserve">Agua.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</si>
  <si>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</si>
  <si>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</si>
  <si>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</si>
  <si>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mt16lrc010fd</t>
  </si>
  <si>
    <t xml:space="preserve">m²</t>
  </si>
  <si>
    <t xml:space="preserve">Panel rígido de lana mineral soldable, hidrofugada, según UNE-EN 13162, revestido con betún asfáltico y film de polipropileno termofusible, de 50 mm de espesor, resistencia térmica &gt;= 1,3 m²K/W, conductividad térmica 0,038 W/(mK), Euroclase F de reacción al fuego según UNE-EN 13501-1.</t>
  </si>
  <si>
    <t xml:space="preserve">mt14gsa020bc</t>
  </si>
  <si>
    <t xml:space="preserve">m²</t>
  </si>
  <si>
    <t xml:space="preserve">Geotextil no tejido compuesto por fibras de poliéster unidas por agujeteado, con una resistencia a la tracción longitudinal de 1,88 kN/m, una resistencia a la tracción transversal de 1,49 kN/m, una apertura de cono al ensayo de perforación dinámica según UNE-EN ISO 13433 inferior a 40 mm, resistencia CBR a punzonamiento 0,3 kN y una masa superficial de 150 g/m², según UNE-EN 13252.</t>
  </si>
  <si>
    <t xml:space="preserve">mt09mor010e</t>
  </si>
  <si>
    <t xml:space="preserve">m³</t>
  </si>
  <si>
    <t xml:space="preserve">Mortero de cemento CEM II/B-P 32,5 N tipo M-10, confeccionado en obra con 380 kg/m³ de cemento y una proporción en volumen 1/4.</t>
  </si>
  <si>
    <t xml:space="preserve">mt14lba010g</t>
  </si>
  <si>
    <t xml:space="preserve">m²</t>
  </si>
  <si>
    <t xml:space="preserve">Lámina de betún modificado con elastómero SBS, LBM(SBS)-40-FP, de 3,5 mm de espesor, masa nominal 4 kg/m², con armadura de fieltro de poliéster no tejido de 160 g/m², de superficie no protegida. Según UNE-EN 13707.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</si>
  <si>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</si>
  <si>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</si>
  <si>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al ensayo de perforación dinámica según UNE-EN ISO 13433 inferior a 27 mm, resistencia CBR a punzonamiento 0,4 kN y una masa superficial de 200 g/m², según UNE-EN 13252.</t>
  </si>
  <si>
    <t xml:space="preserve">mt07ame010b</t>
  </si>
  <si>
    <t xml:space="preserve">m²</t>
  </si>
  <si>
    <t xml:space="preserve">Malla electrosoldada ME 15x15 Ø 5-5 B 500 T 6x2,20 UNE-EN 10080.</t>
  </si>
  <si>
    <t xml:space="preserve">mt10haf010nga</t>
  </si>
  <si>
    <t xml:space="preserve">m³</t>
  </si>
  <si>
    <t xml:space="preserve">Hormigón HA-25/B/20/IIa, fabricado en central.</t>
  </si>
  <si>
    <t xml:space="preserve">mt47adc010a</t>
  </si>
  <si>
    <t xml:space="preserve">kg</t>
  </si>
  <si>
    <t xml:space="preserve">Mortero epoxi bicomponente.</t>
  </si>
  <si>
    <t xml:space="preserve">mt47adc020a</t>
  </si>
  <si>
    <t xml:space="preserve">kg</t>
  </si>
  <si>
    <t xml:space="preserve">Mortero bicomponente a base de resinas acrílico-epoxi.</t>
  </si>
  <si>
    <t xml:space="preserve">mt47adc030a</t>
  </si>
  <si>
    <t xml:space="preserve">kg</t>
  </si>
  <si>
    <t xml:space="preserve">Pintura bicomponente a base de resinas acrílico-epoxi.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</si>
  <si>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</si>
  <si>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</si>
  <si>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</si>
  <si>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</si>
  <si>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</si>
  <si>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</si>
  <si>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</si>
  <si>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</si>
  <si>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</si>
  <si>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</si>
  <si>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</si>
  <si>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</si>
  <si>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</si>
  <si>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</si>
  <si>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</si>
  <si>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</si>
  <si>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</si>
  <si>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</si>
  <si>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</si>
  <si>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</si>
  <si>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</si>
  <si>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</si>
  <si>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</si>
  <si>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</si>
  <si>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35,35€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</si>
  <si>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</si>
  <si>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</si>
  <si>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</si>
  <si>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</si>
  <si>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</si>
  <si>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771-1:2011/A1:2016</t>
  </si>
  <si>
    <t xml:space="preserve">2+/4</t>
  </si>
  <si>
    <t xml:space="preserve">Especificaciones de piezas para fábrica de albañilería. Parte 1: Piezas de arcilla cocida</t>
  </si>
  <si>
    <t xml:space="preserve">UNE-EN 13055-1:2003</t>
  </si>
  <si>
    <t xml:space="preserve">2+/4</t>
  </si>
  <si>
    <t xml:space="preserve">Áridos ligeros. Parte 1: Áridos ligeros para hormigón, mortero e inyectado.</t>
  </si>
  <si>
    <t xml:space="preserve">UNE-EN 13055-1/AC:2004</t>
  </si>
  <si>
    <t xml:space="preserve">UNE-EN 13163:2013/A1:2015</t>
  </si>
  <si>
    <t xml:space="preserve">1/3/4</t>
  </si>
  <si>
    <t xml:space="preserve">Productos aislantes térmicos para aplicaciones en la edificación. Productos manufacturados de poliestireno expandido (EPS). Especificación.</t>
  </si>
  <si>
    <t xml:space="preserve">UNE-EN 998-2:2012</t>
  </si>
  <si>
    <t xml:space="preserve">2+/4</t>
  </si>
  <si>
    <t xml:space="preserve">Especificaciones de los morteros para albañilería. Parte 2: Morteros para albañilería</t>
  </si>
  <si>
    <t xml:space="preserve">UNE-EN 13162:2013/A1:2015</t>
  </si>
  <si>
    <t xml:space="preserve">1/3/4</t>
  </si>
  <si>
    <t xml:space="preserve">Productos aislantes térmicos para aplicaciones en la edificación. Productos manufacturados de lana mineral (MW). Especificación.</t>
  </si>
  <si>
    <t xml:space="preserve">UNE-EN 13252:2001</t>
  </si>
  <si>
    <t xml:space="preserve">2+/4</t>
  </si>
  <si>
    <t xml:space="preserve">Geotextiles y productos relacionados. Requisitos para su uso en sistemas de drenaje.</t>
  </si>
  <si>
    <t xml:space="preserve">UNE-EN 13252:2001/A1:2005</t>
  </si>
  <si>
    <t xml:space="preserve">UNE-EN 13707:2005/A2:2010</t>
  </si>
  <si>
    <t xml:space="preserve">1/2+/3/4</t>
  </si>
  <si>
    <t xml:space="preserve">Láminas flexibles para la impermeabilización. Láminas bituminosas con armadura para impermeabilización de cubiertas.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</si>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</sst>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.14" customWidth="1"/>
    <col min="4" max="4" width="70.38" customWidth="1"/>
    <col min="5" max="5" width="3.40" customWidth="1"/>
    <col min="6" max="6" width="9.52" customWidth="1"/>
    <col min="7" max="7" width="4.08" customWidth="1"/>
    <col min="8" max="8" width="10.37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171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3</v>
      </c>
      <c r="G10" s="11"/>
      <c r="H10" s="12">
        <v>0.13</v>
      </c>
      <c r="I10" s="12">
        <f ca="1">ROUND(INDIRECT(ADDRESS(ROW()+(0), COLUMN()+(-3), 1))*INDIRECT(ADDRESS(ROW()+(0), COLUMN()+(-1), 1)), 2)</f>
        <v>0.39</v>
      </c>
    </row>
    <row r="11" spans="1:9" ht="24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0.1</v>
      </c>
      <c r="G11" s="11"/>
      <c r="H11" s="12">
        <v>140.08</v>
      </c>
      <c r="I11" s="12">
        <f ca="1">ROUND(INDIRECT(ADDRESS(ROW()+(0), COLUMN()+(-3), 1))*INDIRECT(ADDRESS(ROW()+(0), COLUMN()+(-1), 1)), 2)</f>
        <v>14.01</v>
      </c>
    </row>
    <row r="12" spans="1:9" ht="13.5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0.01</v>
      </c>
      <c r="G12" s="11"/>
      <c r="H12" s="12">
        <v>105.1</v>
      </c>
      <c r="I12" s="12">
        <f ca="1">ROUND(INDIRECT(ADDRESS(ROW()+(0), COLUMN()+(-3), 1))*INDIRECT(ADDRESS(ROW()+(0), COLUMN()+(-1), 1)), 2)</f>
        <v>1.05</v>
      </c>
    </row>
    <row r="13" spans="1:9" ht="34.5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1">
        <v>0.01</v>
      </c>
      <c r="G13" s="11"/>
      <c r="H13" s="12">
        <v>1.34</v>
      </c>
      <c r="I13" s="12">
        <f ca="1">ROUND(INDIRECT(ADDRESS(ROW()+(0), COLUMN()+(-3), 1))*INDIRECT(ADDRESS(ROW()+(0), COLUMN()+(-1), 1)), 2)</f>
        <v>0.01</v>
      </c>
    </row>
    <row r="14" spans="1:9" ht="13.50" thickBot="1" customHeight="1">
      <c r="A14" s="1" t="s">
        <v>24</v>
      </c>
      <c r="B14" s="1"/>
      <c r="C14" s="10" t="s">
        <v>25</v>
      </c>
      <c r="D14" s="1" t="s">
        <v>26</v>
      </c>
      <c r="E14" s="1"/>
      <c r="F14" s="11">
        <v>0.014</v>
      </c>
      <c r="G14" s="11"/>
      <c r="H14" s="12">
        <v>1.5</v>
      </c>
      <c r="I14" s="12">
        <f ca="1">ROUND(INDIRECT(ADDRESS(ROW()+(0), COLUMN()+(-3), 1))*INDIRECT(ADDRESS(ROW()+(0), COLUMN()+(-1), 1)), 2)</f>
        <v>0.02</v>
      </c>
    </row>
    <row r="15" spans="1:9" ht="24.00" thickBot="1" customHeight="1">
      <c r="A15" s="1" t="s">
        <v>27</v>
      </c>
      <c r="B15" s="1"/>
      <c r="C15" s="10" t="s">
        <v>28</v>
      </c>
      <c r="D15" s="1" t="s">
        <v>29</v>
      </c>
      <c r="E15" s="1"/>
      <c r="F15" s="11">
        <v>0.075</v>
      </c>
      <c r="G15" s="11"/>
      <c r="H15" s="12">
        <v>33.86</v>
      </c>
      <c r="I15" s="12">
        <f ca="1">ROUND(INDIRECT(ADDRESS(ROW()+(0), COLUMN()+(-3), 1))*INDIRECT(ADDRESS(ROW()+(0), COLUMN()+(-1), 1)), 2)</f>
        <v>2.54</v>
      </c>
    </row>
    <row r="16" spans="1:9" ht="45.00" thickBot="1" customHeight="1">
      <c r="A16" s="1" t="s">
        <v>30</v>
      </c>
      <c r="B16" s="1"/>
      <c r="C16" s="10" t="s">
        <v>31</v>
      </c>
      <c r="D16" s="1" t="s">
        <v>32</v>
      </c>
      <c r="E16" s="1"/>
      <c r="F16" s="11">
        <v>1.05</v>
      </c>
      <c r="G16" s="11"/>
      <c r="H16" s="12">
        <v>14.2</v>
      </c>
      <c r="I16" s="12">
        <f ca="1">ROUND(INDIRECT(ADDRESS(ROW()+(0), COLUMN()+(-3), 1))*INDIRECT(ADDRESS(ROW()+(0), COLUMN()+(-1), 1)), 2)</f>
        <v>14.91</v>
      </c>
    </row>
    <row r="17" spans="1:9" ht="55.50" thickBot="1" customHeight="1">
      <c r="A17" s="1" t="s">
        <v>33</v>
      </c>
      <c r="B17" s="1"/>
      <c r="C17" s="10" t="s">
        <v>34</v>
      </c>
      <c r="D17" s="1" t="s">
        <v>35</v>
      </c>
      <c r="E17" s="1"/>
      <c r="F17" s="11">
        <v>1.05</v>
      </c>
      <c r="G17" s="11"/>
      <c r="H17" s="12">
        <v>0.52</v>
      </c>
      <c r="I17" s="12">
        <f ca="1">ROUND(INDIRECT(ADDRESS(ROW()+(0), COLUMN()+(-3), 1))*INDIRECT(ADDRESS(ROW()+(0), COLUMN()+(-1), 1)), 2)</f>
        <v>0.55</v>
      </c>
    </row>
    <row r="18" spans="1:9" ht="24.00" thickBot="1" customHeight="1">
      <c r="A18" s="1" t="s">
        <v>36</v>
      </c>
      <c r="B18" s="1"/>
      <c r="C18" s="10" t="s">
        <v>37</v>
      </c>
      <c r="D18" s="1" t="s">
        <v>38</v>
      </c>
      <c r="E18" s="1"/>
      <c r="F18" s="11">
        <v>0.04</v>
      </c>
      <c r="G18" s="11"/>
      <c r="H18" s="12">
        <v>133.3</v>
      </c>
      <c r="I18" s="12">
        <f ca="1">ROUND(INDIRECT(ADDRESS(ROW()+(0), COLUMN()+(-3), 1))*INDIRECT(ADDRESS(ROW()+(0), COLUMN()+(-1), 1)), 2)</f>
        <v>5.33</v>
      </c>
    </row>
    <row r="19" spans="1:9" ht="34.50" thickBot="1" customHeight="1">
      <c r="A19" s="1" t="s">
        <v>39</v>
      </c>
      <c r="B19" s="1"/>
      <c r="C19" s="10" t="s">
        <v>40</v>
      </c>
      <c r="D19" s="1" t="s">
        <v>41</v>
      </c>
      <c r="E19" s="1"/>
      <c r="F19" s="11">
        <v>1.1</v>
      </c>
      <c r="G19" s="11"/>
      <c r="H19" s="12">
        <v>4.55</v>
      </c>
      <c r="I19" s="12">
        <f ca="1">ROUND(INDIRECT(ADDRESS(ROW()+(0), COLUMN()+(-3), 1))*INDIRECT(ADDRESS(ROW()+(0), COLUMN()+(-1), 1)), 2)</f>
        <v>5.01</v>
      </c>
    </row>
    <row r="20" spans="1:9" ht="55.50" thickBot="1" customHeight="1">
      <c r="A20" s="1" t="s">
        <v>42</v>
      </c>
      <c r="B20" s="1"/>
      <c r="C20" s="10" t="s">
        <v>43</v>
      </c>
      <c r="D20" s="1" t="s">
        <v>44</v>
      </c>
      <c r="E20" s="1"/>
      <c r="F20" s="11">
        <v>1.05</v>
      </c>
      <c r="G20" s="11"/>
      <c r="H20" s="12">
        <v>0.7</v>
      </c>
      <c r="I20" s="12">
        <f ca="1">ROUND(INDIRECT(ADDRESS(ROW()+(0), COLUMN()+(-3), 1))*INDIRECT(ADDRESS(ROW()+(0), COLUMN()+(-1), 1)), 2)</f>
        <v>0.74</v>
      </c>
    </row>
    <row r="21" spans="1:9" ht="13.50" thickBot="1" customHeight="1">
      <c r="A21" s="1" t="s">
        <v>45</v>
      </c>
      <c r="B21" s="1"/>
      <c r="C21" s="10" t="s">
        <v>46</v>
      </c>
      <c r="D21" s="1" t="s">
        <v>47</v>
      </c>
      <c r="E21" s="1"/>
      <c r="F21" s="11">
        <v>1.1</v>
      </c>
      <c r="G21" s="11"/>
      <c r="H21" s="12">
        <v>1.84</v>
      </c>
      <c r="I21" s="12">
        <f ca="1">ROUND(INDIRECT(ADDRESS(ROW()+(0), COLUMN()+(-3), 1))*INDIRECT(ADDRESS(ROW()+(0), COLUMN()+(-1), 1)), 2)</f>
        <v>2.02</v>
      </c>
    </row>
    <row r="22" spans="1:9" ht="13.50" thickBot="1" customHeight="1">
      <c r="A22" s="1" t="s">
        <v>48</v>
      </c>
      <c r="B22" s="1"/>
      <c r="C22" s="10" t="s">
        <v>49</v>
      </c>
      <c r="D22" s="1" t="s">
        <v>50</v>
      </c>
      <c r="E22" s="1"/>
      <c r="F22" s="11">
        <v>0.1</v>
      </c>
      <c r="G22" s="11"/>
      <c r="H22" s="12">
        <v>76.88</v>
      </c>
      <c r="I22" s="12">
        <f ca="1">ROUND(INDIRECT(ADDRESS(ROW()+(0), COLUMN()+(-3), 1))*INDIRECT(ADDRESS(ROW()+(0), COLUMN()+(-1), 1)), 2)</f>
        <v>7.69</v>
      </c>
    </row>
    <row r="23" spans="1:9" ht="13.50" thickBot="1" customHeight="1">
      <c r="A23" s="1" t="s">
        <v>51</v>
      </c>
      <c r="B23" s="1"/>
      <c r="C23" s="10" t="s">
        <v>52</v>
      </c>
      <c r="D23" s="1" t="s">
        <v>53</v>
      </c>
      <c r="E23" s="1"/>
      <c r="F23" s="11">
        <v>0.8</v>
      </c>
      <c r="G23" s="11"/>
      <c r="H23" s="12">
        <v>3.47</v>
      </c>
      <c r="I23" s="12">
        <f ca="1">ROUND(INDIRECT(ADDRESS(ROW()+(0), COLUMN()+(-3), 1))*INDIRECT(ADDRESS(ROW()+(0), COLUMN()+(-1), 1)), 2)</f>
        <v>2.78</v>
      </c>
    </row>
    <row r="24" spans="1:9" ht="13.50" thickBot="1" customHeight="1">
      <c r="A24" s="1" t="s">
        <v>54</v>
      </c>
      <c r="B24" s="1"/>
      <c r="C24" s="10" t="s">
        <v>55</v>
      </c>
      <c r="D24" s="1" t="s">
        <v>56</v>
      </c>
      <c r="E24" s="1"/>
      <c r="F24" s="11">
        <v>0.8</v>
      </c>
      <c r="G24" s="11"/>
      <c r="H24" s="12">
        <v>11.36</v>
      </c>
      <c r="I24" s="12">
        <f ca="1">ROUND(INDIRECT(ADDRESS(ROW()+(0), COLUMN()+(-3), 1))*INDIRECT(ADDRESS(ROW()+(0), COLUMN()+(-1), 1)), 2)</f>
        <v>9.09</v>
      </c>
    </row>
    <row r="25" spans="1:9" ht="13.50" thickBot="1" customHeight="1">
      <c r="A25" s="1" t="s">
        <v>57</v>
      </c>
      <c r="B25" s="1"/>
      <c r="C25" s="10" t="s">
        <v>58</v>
      </c>
      <c r="D25" s="1" t="s">
        <v>59</v>
      </c>
      <c r="E25" s="1"/>
      <c r="F25" s="13">
        <v>0.2</v>
      </c>
      <c r="G25" s="13"/>
      <c r="H25" s="14">
        <v>12.29</v>
      </c>
      <c r="I25" s="14">
        <f ca="1">ROUND(INDIRECT(ADDRESS(ROW()+(0), COLUMN()+(-3), 1))*INDIRECT(ADDRESS(ROW()+(0), COLUMN()+(-1), 1)), 2)</f>
        <v>2.46</v>
      </c>
    </row>
    <row r="26" spans="1:9" ht="13.50" thickBot="1" customHeight="1">
      <c r="A26" s="15"/>
      <c r="B26" s="15"/>
      <c r="C26" s="15"/>
      <c r="D26" s="15"/>
      <c r="E26" s="15"/>
      <c r="F26" s="9" t="s">
        <v>60</v>
      </c>
      <c r="G26" s="9"/>
      <c r="H26" s="9"/>
      <c r="I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68.6</v>
      </c>
    </row>
    <row r="27" spans="1:9" ht="13.50" thickBot="1" customHeight="1">
      <c r="A27" s="15">
        <v>2</v>
      </c>
      <c r="B27" s="15"/>
      <c r="C27" s="15"/>
      <c r="D27" s="18" t="s">
        <v>61</v>
      </c>
      <c r="E27" s="18"/>
      <c r="F27" s="18"/>
      <c r="G27" s="18"/>
      <c r="H27" s="15"/>
      <c r="I27" s="15"/>
    </row>
    <row r="28" spans="1:9" ht="13.50" thickBot="1" customHeight="1">
      <c r="A28" s="1" t="s">
        <v>62</v>
      </c>
      <c r="B28" s="1"/>
      <c r="C28" s="10" t="s">
        <v>63</v>
      </c>
      <c r="D28" s="1" t="s">
        <v>64</v>
      </c>
      <c r="E28" s="1"/>
      <c r="F28" s="11">
        <v>0.567</v>
      </c>
      <c r="G28" s="11"/>
      <c r="H28" s="12">
        <v>19.03</v>
      </c>
      <c r="I28" s="12">
        <f ca="1">ROUND(INDIRECT(ADDRESS(ROW()+(0), COLUMN()+(-3), 1))*INDIRECT(ADDRESS(ROW()+(0), COLUMN()+(-1), 1)), 2)</f>
        <v>10.79</v>
      </c>
    </row>
    <row r="29" spans="1:9" ht="13.50" thickBot="1" customHeight="1">
      <c r="A29" s="1" t="s">
        <v>65</v>
      </c>
      <c r="B29" s="1"/>
      <c r="C29" s="10" t="s">
        <v>66</v>
      </c>
      <c r="D29" s="1" t="s">
        <v>67</v>
      </c>
      <c r="E29" s="1"/>
      <c r="F29" s="11">
        <v>1.004</v>
      </c>
      <c r="G29" s="11"/>
      <c r="H29" s="12">
        <v>17.82</v>
      </c>
      <c r="I29" s="12">
        <f ca="1">ROUND(INDIRECT(ADDRESS(ROW()+(0), COLUMN()+(-3), 1))*INDIRECT(ADDRESS(ROW()+(0), COLUMN()+(-1), 1)), 2)</f>
        <v>17.89</v>
      </c>
    </row>
    <row r="30" spans="1:9" ht="13.50" thickBot="1" customHeight="1">
      <c r="A30" s="1" t="s">
        <v>68</v>
      </c>
      <c r="B30" s="1"/>
      <c r="C30" s="10" t="s">
        <v>69</v>
      </c>
      <c r="D30" s="1" t="s">
        <v>70</v>
      </c>
      <c r="E30" s="1"/>
      <c r="F30" s="11">
        <v>0.153</v>
      </c>
      <c r="G30" s="11"/>
      <c r="H30" s="12">
        <v>19.03</v>
      </c>
      <c r="I30" s="12">
        <f ca="1">ROUND(INDIRECT(ADDRESS(ROW()+(0), COLUMN()+(-3), 1))*INDIRECT(ADDRESS(ROW()+(0), COLUMN()+(-1), 1)), 2)</f>
        <v>2.91</v>
      </c>
    </row>
    <row r="31" spans="1:9" ht="13.50" thickBot="1" customHeight="1">
      <c r="A31" s="1" t="s">
        <v>71</v>
      </c>
      <c r="B31" s="1"/>
      <c r="C31" s="10" t="s">
        <v>72</v>
      </c>
      <c r="D31" s="1" t="s">
        <v>73</v>
      </c>
      <c r="E31" s="1"/>
      <c r="F31" s="11">
        <v>0.153</v>
      </c>
      <c r="G31" s="11"/>
      <c r="H31" s="12">
        <v>18.05</v>
      </c>
      <c r="I31" s="12">
        <f ca="1">ROUND(INDIRECT(ADDRESS(ROW()+(0), COLUMN()+(-3), 1))*INDIRECT(ADDRESS(ROW()+(0), COLUMN()+(-1), 1)), 2)</f>
        <v>2.76</v>
      </c>
    </row>
    <row r="32" spans="1:9" ht="13.50" thickBot="1" customHeight="1">
      <c r="A32" s="1" t="s">
        <v>74</v>
      </c>
      <c r="B32" s="1"/>
      <c r="C32" s="10" t="s">
        <v>75</v>
      </c>
      <c r="D32" s="1" t="s">
        <v>76</v>
      </c>
      <c r="E32" s="1"/>
      <c r="F32" s="11">
        <v>0.055</v>
      </c>
      <c r="G32" s="11"/>
      <c r="H32" s="12">
        <v>19.56</v>
      </c>
      <c r="I32" s="12">
        <f ca="1">ROUND(INDIRECT(ADDRESS(ROW()+(0), COLUMN()+(-3), 1))*INDIRECT(ADDRESS(ROW()+(0), COLUMN()+(-1), 1)), 2)</f>
        <v>1.08</v>
      </c>
    </row>
    <row r="33" spans="1:9" ht="13.50" thickBot="1" customHeight="1">
      <c r="A33" s="1" t="s">
        <v>77</v>
      </c>
      <c r="B33" s="1"/>
      <c r="C33" s="10" t="s">
        <v>78</v>
      </c>
      <c r="D33" s="1" t="s">
        <v>79</v>
      </c>
      <c r="E33" s="1"/>
      <c r="F33" s="13">
        <v>0.055</v>
      </c>
      <c r="G33" s="13"/>
      <c r="H33" s="14">
        <v>18.05</v>
      </c>
      <c r="I33" s="14">
        <f ca="1">ROUND(INDIRECT(ADDRESS(ROW()+(0), COLUMN()+(-3), 1))*INDIRECT(ADDRESS(ROW()+(0), COLUMN()+(-1), 1)), 2)</f>
        <v>0.99</v>
      </c>
    </row>
    <row r="34" spans="1:9" ht="13.50" thickBot="1" customHeight="1">
      <c r="A34" s="15"/>
      <c r="B34" s="15"/>
      <c r="C34" s="15"/>
      <c r="D34" s="15"/>
      <c r="E34" s="15"/>
      <c r="F34" s="9" t="s">
        <v>80</v>
      </c>
      <c r="G34" s="9"/>
      <c r="H34" s="9"/>
      <c r="I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36.42</v>
      </c>
    </row>
    <row r="35" spans="1:9" ht="13.50" thickBot="1" customHeight="1">
      <c r="A35" s="15">
        <v>3</v>
      </c>
      <c r="B35" s="15"/>
      <c r="C35" s="15"/>
      <c r="D35" s="18" t="s">
        <v>81</v>
      </c>
      <c r="E35" s="18"/>
      <c r="F35" s="18"/>
      <c r="G35" s="18"/>
      <c r="H35" s="15"/>
      <c r="I35" s="15"/>
    </row>
    <row r="36" spans="1:9" ht="13.50" thickBot="1" customHeight="1">
      <c r="A36" s="19"/>
      <c r="B36" s="19"/>
      <c r="C36" s="20" t="s">
        <v>82</v>
      </c>
      <c r="D36" s="19" t="s">
        <v>83</v>
      </c>
      <c r="E36" s="19"/>
      <c r="F36" s="13">
        <v>2</v>
      </c>
      <c r="G36" s="13"/>
      <c r="H36" s="14">
        <f ca="1">ROUND(SUM(INDIRECT(ADDRESS(ROW()+(-2), COLUMN()+(1), 1)),INDIRECT(ADDRESS(ROW()+(-10), COLUMN()+(1), 1))), 2)</f>
        <v>105.02</v>
      </c>
      <c r="I36" s="14">
        <f ca="1">ROUND(INDIRECT(ADDRESS(ROW()+(0), COLUMN()+(-3), 1))*INDIRECT(ADDRESS(ROW()+(0), COLUMN()+(-1), 1))/100, 2)</f>
        <v>2.1</v>
      </c>
    </row>
    <row r="37" spans="1:9" ht="13.50" thickBot="1" customHeight="1">
      <c r="A37" s="21" t="s">
        <v>84</v>
      </c>
      <c r="B37" s="21"/>
      <c r="C37" s="22"/>
      <c r="D37" s="23"/>
      <c r="E37" s="23"/>
      <c r="F37" s="24" t="s">
        <v>85</v>
      </c>
      <c r="G37" s="24"/>
      <c r="H37" s="25"/>
      <c r="I37" s="26">
        <f ca="1">ROUND(SUM(INDIRECT(ADDRESS(ROW()+(-1), COLUMN()+(0), 1)),INDIRECT(ADDRESS(ROW()+(-3), COLUMN()+(0), 1)),INDIRECT(ADDRESS(ROW()+(-11), COLUMN()+(0), 1))), 2)</f>
        <v>107.12</v>
      </c>
    </row>
    <row r="40" spans="1:9" ht="13.50" thickBot="1" customHeight="1">
      <c r="A40" s="27" t="s">
        <v>86</v>
      </c>
      <c r="B40" s="27"/>
      <c r="C40" s="27"/>
      <c r="D40" s="27"/>
      <c r="E40" s="27" t="s">
        <v>87</v>
      </c>
      <c r="F40" s="27"/>
      <c r="G40" s="27" t="s">
        <v>88</v>
      </c>
      <c r="H40" s="27"/>
      <c r="I40" s="27" t="s">
        <v>89</v>
      </c>
    </row>
    <row r="41" spans="1:9" ht="13.50" thickBot="1" customHeight="1">
      <c r="A41" s="28" t="s">
        <v>90</v>
      </c>
      <c r="B41" s="28"/>
      <c r="C41" s="28"/>
      <c r="D41" s="28"/>
      <c r="E41" s="29">
        <v>1.06202e+006</v>
      </c>
      <c r="F41" s="29"/>
      <c r="G41" s="29">
        <v>1.06202e+006</v>
      </c>
      <c r="H41" s="29"/>
      <c r="I41" s="29" t="s">
        <v>91</v>
      </c>
    </row>
    <row r="42" spans="1:9" ht="13.50" thickBot="1" customHeight="1">
      <c r="A42" s="30" t="s">
        <v>92</v>
      </c>
      <c r="B42" s="30"/>
      <c r="C42" s="30"/>
      <c r="D42" s="30"/>
      <c r="E42" s="31"/>
      <c r="F42" s="31"/>
      <c r="G42" s="31"/>
      <c r="H42" s="31"/>
      <c r="I42" s="31"/>
    </row>
    <row r="43" spans="1:9" ht="13.50" thickBot="1" customHeight="1">
      <c r="A43" s="28" t="s">
        <v>93</v>
      </c>
      <c r="B43" s="28"/>
      <c r="C43" s="28"/>
      <c r="D43" s="28"/>
      <c r="E43" s="29">
        <v>132003</v>
      </c>
      <c r="F43" s="29"/>
      <c r="G43" s="29">
        <v>162004</v>
      </c>
      <c r="H43" s="29"/>
      <c r="I43" s="29" t="s">
        <v>94</v>
      </c>
    </row>
    <row r="44" spans="1:9" ht="13.50" thickBot="1" customHeight="1">
      <c r="A44" s="32" t="s">
        <v>95</v>
      </c>
      <c r="B44" s="32"/>
      <c r="C44" s="32"/>
      <c r="D44" s="32"/>
      <c r="E44" s="33"/>
      <c r="F44" s="33"/>
      <c r="G44" s="33"/>
      <c r="H44" s="33"/>
      <c r="I44" s="33"/>
    </row>
    <row r="45" spans="1:9" ht="13.50" thickBot="1" customHeight="1">
      <c r="A45" s="30" t="s">
        <v>96</v>
      </c>
      <c r="B45" s="30"/>
      <c r="C45" s="30"/>
      <c r="D45" s="30"/>
      <c r="E45" s="31">
        <v>112010</v>
      </c>
      <c r="F45" s="31"/>
      <c r="G45" s="31">
        <v>112010</v>
      </c>
      <c r="H45" s="31"/>
      <c r="I45" s="31"/>
    </row>
    <row r="46" spans="1:9" ht="13.50" thickBot="1" customHeight="1">
      <c r="A46" s="28" t="s">
        <v>97</v>
      </c>
      <c r="B46" s="28"/>
      <c r="C46" s="28"/>
      <c r="D46" s="28"/>
      <c r="E46" s="29">
        <v>1.07202e+006</v>
      </c>
      <c r="F46" s="29"/>
      <c r="G46" s="29">
        <v>1.07202e+006</v>
      </c>
      <c r="H46" s="29"/>
      <c r="I46" s="29" t="s">
        <v>98</v>
      </c>
    </row>
    <row r="47" spans="1:9" ht="24.00" thickBot="1" customHeight="1">
      <c r="A47" s="30" t="s">
        <v>99</v>
      </c>
      <c r="B47" s="30"/>
      <c r="C47" s="30"/>
      <c r="D47" s="30"/>
      <c r="E47" s="31"/>
      <c r="F47" s="31"/>
      <c r="G47" s="31"/>
      <c r="H47" s="31"/>
      <c r="I47" s="31"/>
    </row>
    <row r="48" spans="1:9" ht="13.50" thickBot="1" customHeight="1">
      <c r="A48" s="28" t="s">
        <v>100</v>
      </c>
      <c r="B48" s="28"/>
      <c r="C48" s="28"/>
      <c r="D48" s="28"/>
      <c r="E48" s="29">
        <v>162011</v>
      </c>
      <c r="F48" s="29"/>
      <c r="G48" s="29">
        <v>162012</v>
      </c>
      <c r="H48" s="29"/>
      <c r="I48" s="29" t="s">
        <v>101</v>
      </c>
    </row>
    <row r="49" spans="1:9" ht="13.50" thickBot="1" customHeight="1">
      <c r="A49" s="30" t="s">
        <v>102</v>
      </c>
      <c r="B49" s="30"/>
      <c r="C49" s="30"/>
      <c r="D49" s="30"/>
      <c r="E49" s="31"/>
      <c r="F49" s="31"/>
      <c r="G49" s="31"/>
      <c r="H49" s="31"/>
      <c r="I49" s="31"/>
    </row>
    <row r="50" spans="1:9" ht="13.50" thickBot="1" customHeight="1">
      <c r="A50" s="28" t="s">
        <v>103</v>
      </c>
      <c r="B50" s="28"/>
      <c r="C50" s="28"/>
      <c r="D50" s="28"/>
      <c r="E50" s="29">
        <v>1.07202e+006</v>
      </c>
      <c r="F50" s="29"/>
      <c r="G50" s="29">
        <v>1.07202e+006</v>
      </c>
      <c r="H50" s="29"/>
      <c r="I50" s="29" t="s">
        <v>104</v>
      </c>
    </row>
    <row r="51" spans="1:9" ht="24.00" thickBot="1" customHeight="1">
      <c r="A51" s="30" t="s">
        <v>105</v>
      </c>
      <c r="B51" s="30"/>
      <c r="C51" s="30"/>
      <c r="D51" s="30"/>
      <c r="E51" s="31"/>
      <c r="F51" s="31"/>
      <c r="G51" s="31"/>
      <c r="H51" s="31"/>
      <c r="I51" s="31"/>
    </row>
    <row r="52" spans="1:9" ht="13.50" thickBot="1" customHeight="1">
      <c r="A52" s="28" t="s">
        <v>106</v>
      </c>
      <c r="B52" s="28"/>
      <c r="C52" s="28"/>
      <c r="D52" s="28"/>
      <c r="E52" s="29">
        <v>1.102e+006</v>
      </c>
      <c r="F52" s="29"/>
      <c r="G52" s="29">
        <v>1.102e+006</v>
      </c>
      <c r="H52" s="29"/>
      <c r="I52" s="29" t="s">
        <v>107</v>
      </c>
    </row>
    <row r="53" spans="1:9" ht="13.50" thickBot="1" customHeight="1">
      <c r="A53" s="32" t="s">
        <v>108</v>
      </c>
      <c r="B53" s="32"/>
      <c r="C53" s="32"/>
      <c r="D53" s="32"/>
      <c r="E53" s="33"/>
      <c r="F53" s="33"/>
      <c r="G53" s="33"/>
      <c r="H53" s="33"/>
      <c r="I53" s="33"/>
    </row>
    <row r="54" spans="1:9" ht="13.50" thickBot="1" customHeight="1">
      <c r="A54" s="30" t="s">
        <v>109</v>
      </c>
      <c r="B54" s="30"/>
      <c r="C54" s="30"/>
      <c r="D54" s="30"/>
      <c r="E54" s="31">
        <v>162006</v>
      </c>
      <c r="F54" s="31"/>
      <c r="G54" s="31">
        <v>162007</v>
      </c>
      <c r="H54" s="31"/>
      <c r="I54" s="31"/>
    </row>
    <row r="55" spans="1:9" ht="13.50" thickBot="1" customHeight="1">
      <c r="A55" s="28" t="s">
        <v>110</v>
      </c>
      <c r="B55" s="28"/>
      <c r="C55" s="28"/>
      <c r="D55" s="28"/>
      <c r="E55" s="29">
        <v>142010</v>
      </c>
      <c r="F55" s="29"/>
      <c r="G55" s="29">
        <v>1.10201e+006</v>
      </c>
      <c r="H55" s="29"/>
      <c r="I55" s="29" t="s">
        <v>111</v>
      </c>
    </row>
    <row r="56" spans="1:9" ht="24.00" thickBot="1" customHeight="1">
      <c r="A56" s="30" t="s">
        <v>112</v>
      </c>
      <c r="B56" s="30"/>
      <c r="C56" s="30"/>
      <c r="D56" s="30"/>
      <c r="E56" s="31"/>
      <c r="F56" s="31"/>
      <c r="G56" s="31"/>
      <c r="H56" s="31"/>
      <c r="I56" s="31"/>
    </row>
    <row r="59" spans="1:1" ht="33.75" thickBot="1" customHeight="1">
      <c r="A59" s="1" t="s">
        <v>113</v>
      </c>
      <c r="B59" s="1"/>
      <c r="C59" s="1"/>
      <c r="D59" s="1"/>
      <c r="E59" s="1"/>
      <c r="F59" s="1"/>
      <c r="G59" s="1"/>
      <c r="H59" s="1"/>
      <c r="I59" s="1"/>
    </row>
    <row r="60" spans="1:1" ht="33.75" thickBot="1" customHeight="1">
      <c r="A60" s="1" t="s">
        <v>114</v>
      </c>
      <c r="B60" s="1"/>
      <c r="C60" s="1"/>
      <c r="D60" s="1"/>
      <c r="E60" s="1"/>
      <c r="F60" s="1"/>
      <c r="G60" s="1"/>
      <c r="H60" s="1"/>
      <c r="I60" s="1"/>
    </row>
    <row r="61" spans="1:1" ht="33.75" thickBot="1" customHeight="1">
      <c r="A61" s="1" t="s">
        <v>115</v>
      </c>
      <c r="B61" s="1"/>
      <c r="C61" s="1"/>
      <c r="D61" s="1"/>
      <c r="E61" s="1"/>
      <c r="F61" s="1"/>
      <c r="G61" s="1"/>
      <c r="H61" s="1"/>
      <c r="I61" s="1"/>
    </row>
  </sheetData>
  <mergeCells count="140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G14"/>
    <mergeCell ref="A15:B15"/>
    <mergeCell ref="D15:E15"/>
    <mergeCell ref="F15:G15"/>
    <mergeCell ref="A16:B16"/>
    <mergeCell ref="D16:E16"/>
    <mergeCell ref="F16:G16"/>
    <mergeCell ref="A17:B17"/>
    <mergeCell ref="D17:E17"/>
    <mergeCell ref="F17:G17"/>
    <mergeCell ref="A18:B18"/>
    <mergeCell ref="D18:E18"/>
    <mergeCell ref="F18:G18"/>
    <mergeCell ref="A19:B19"/>
    <mergeCell ref="D19:E19"/>
    <mergeCell ref="F19:G19"/>
    <mergeCell ref="A20:B20"/>
    <mergeCell ref="D20:E20"/>
    <mergeCell ref="F20:G20"/>
    <mergeCell ref="A21:B21"/>
    <mergeCell ref="D21:E21"/>
    <mergeCell ref="F21:G21"/>
    <mergeCell ref="A22:B22"/>
    <mergeCell ref="D22:E22"/>
    <mergeCell ref="F22:G22"/>
    <mergeCell ref="A23:B23"/>
    <mergeCell ref="D23:E23"/>
    <mergeCell ref="F23:G23"/>
    <mergeCell ref="A24:B24"/>
    <mergeCell ref="D24:E24"/>
    <mergeCell ref="F24:G24"/>
    <mergeCell ref="A25:B25"/>
    <mergeCell ref="D25:E25"/>
    <mergeCell ref="F25:G25"/>
    <mergeCell ref="A26:B26"/>
    <mergeCell ref="D26:E26"/>
    <mergeCell ref="F26:H26"/>
    <mergeCell ref="A27:B27"/>
    <mergeCell ref="D27:G27"/>
    <mergeCell ref="A28:B28"/>
    <mergeCell ref="D28:E28"/>
    <mergeCell ref="F28:G28"/>
    <mergeCell ref="A29:B29"/>
    <mergeCell ref="D29:E29"/>
    <mergeCell ref="F29:G29"/>
    <mergeCell ref="A30:B30"/>
    <mergeCell ref="D30:E30"/>
    <mergeCell ref="F30:G30"/>
    <mergeCell ref="A31:B31"/>
    <mergeCell ref="D31:E31"/>
    <mergeCell ref="F31:G31"/>
    <mergeCell ref="A32:B32"/>
    <mergeCell ref="D32:E32"/>
    <mergeCell ref="F32:G32"/>
    <mergeCell ref="A33:B33"/>
    <mergeCell ref="D33:E33"/>
    <mergeCell ref="F33:G33"/>
    <mergeCell ref="A34:B34"/>
    <mergeCell ref="D34:E34"/>
    <mergeCell ref="F34:H34"/>
    <mergeCell ref="A35:B35"/>
    <mergeCell ref="D35:G35"/>
    <mergeCell ref="A36:B36"/>
    <mergeCell ref="D36:E36"/>
    <mergeCell ref="F36:G36"/>
    <mergeCell ref="A37:E37"/>
    <mergeCell ref="F37:H37"/>
    <mergeCell ref="A40:D40"/>
    <mergeCell ref="E40:F40"/>
    <mergeCell ref="G40:H40"/>
    <mergeCell ref="A41:D41"/>
    <mergeCell ref="E41:F42"/>
    <mergeCell ref="G41:H42"/>
    <mergeCell ref="I41:I42"/>
    <mergeCell ref="A42:D42"/>
    <mergeCell ref="A43:D43"/>
    <mergeCell ref="E43:F43"/>
    <mergeCell ref="G43:H43"/>
    <mergeCell ref="I43:I45"/>
    <mergeCell ref="A44:D44"/>
    <mergeCell ref="E44:F44"/>
    <mergeCell ref="G44:H44"/>
    <mergeCell ref="A45:D45"/>
    <mergeCell ref="E45:F45"/>
    <mergeCell ref="G45:H45"/>
    <mergeCell ref="A46:D46"/>
    <mergeCell ref="E46:F47"/>
    <mergeCell ref="G46:H47"/>
    <mergeCell ref="I46:I47"/>
    <mergeCell ref="A47:D47"/>
    <mergeCell ref="A48:D48"/>
    <mergeCell ref="E48:F49"/>
    <mergeCell ref="G48:H49"/>
    <mergeCell ref="I48:I49"/>
    <mergeCell ref="A49:D49"/>
    <mergeCell ref="A50:D50"/>
    <mergeCell ref="E50:F51"/>
    <mergeCell ref="G50:H51"/>
    <mergeCell ref="I50:I51"/>
    <mergeCell ref="A51:D51"/>
    <mergeCell ref="A52:D52"/>
    <mergeCell ref="E52:F52"/>
    <mergeCell ref="G52:H52"/>
    <mergeCell ref="I52:I54"/>
    <mergeCell ref="A53:D53"/>
    <mergeCell ref="E53:F53"/>
    <mergeCell ref="G53:H53"/>
    <mergeCell ref="A54:D54"/>
    <mergeCell ref="E54:F54"/>
    <mergeCell ref="G54:H54"/>
    <mergeCell ref="A55:D55"/>
    <mergeCell ref="E55:F56"/>
    <mergeCell ref="G55:H56"/>
    <mergeCell ref="I55:I56"/>
    <mergeCell ref="A56:D56"/>
    <mergeCell ref="A59:I59"/>
    <mergeCell ref="A60:I60"/>
    <mergeCell ref="A61:I61"/>
  </mergeCells>
  <pageMargins left="0.147638" right="0.147638" top="0.206693" bottom="0.206693" header="0.0" footer="0.0"/>
  <pageSetup paperSize="9" orientation="portrait"/>
  <rowBreaks count="0" manualBreakCount="0">
    </rowBreaks>
</worksheet>
</file>