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<sst xmlns="http://schemas.openxmlformats.org/spreadsheetml/2006/main" count="103" uniqueCount="103">
  <si>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</si>
  <si>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QAC011</t>
  </si>
  <si>
    <t xml:space="preserve">m²</t>
  </si>
  <si>
    <t xml:space="preserve">Cubierta plana transitable, no ventilada, con solado fijo, tipo convencional, para tráfico rodado. Impermeabilización con láminas asfálticas, tipo monocapa mejorada.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</si>
  <si>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tráfico rodado. FORMACIÓN DE PENDIENTES: mediante encintado de limatesas, limahoyas y juntas con maestras de ladrillo cerámico hueco doble y capa de hormigón ligero, de resistencia a compresión 2,0 MPa y 690 kg/m³ de densidad, confeccionado en obra con arcilla expandida, Arlita Dur "WEBER" y cemento gris, con espesor medio de 10 cm; con capa de regularización de mortero de cemento, industrial, M-5 de 2 cm de espesor, acabado fratasado; IMPERMEABILIZACIÓN: tipo monocapa, adherida, formada por lámina de betún modificado con elastómero SBS, LBM(SBS)-48-FP, mejorada con lámina de betún aditivado con plastómero APP, LA-30-FV, previa imprimación con emulsión asfáltica aniónica con cargas tipo EB; CAPA DE PROTECCIÓN: pavimento de aglomerado asfáltico, con mezcla bituminosa discontinua en caliente, tipo BBTM 8B, con árido granítico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</si>
  <si>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</si>
  <si>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</si>
  <si>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</si>
  <si>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</si>
  <si>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</si>
  <si>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</si>
  <si>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</si>
  <si>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</si>
  <si>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</si>
  <si>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</si>
  <si>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mt01arl030v</t>
  </si>
  <si>
    <t xml:space="preserve">m³</t>
  </si>
  <si>
    <t xml:space="preserve">Arcilla expandida, Arlita Dur "WEBER", suministrada en sacos Big Bag, según UNE-EN 13055-1.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</si>
  <si>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</si>
  <si>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</si>
  <si>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</si>
  <si>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</si>
  <si>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</si>
  <si>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</si>
  <si>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</si>
  <si>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</si>
  <si>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</si>
  <si>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</si>
  <si>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</si>
  <si>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</si>
  <si>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mt14lba010q</t>
  </si>
  <si>
    <t xml:space="preserve">m²</t>
  </si>
  <si>
    <t xml:space="preserve">Lámina de betún modificado con elastómero SBS, LBM(SBS)-48-FP, de 4 mm de espesor, masa nominal 4,8 kg/m², con armadura de fieltro de poliéster no tejido de 160 g/m², acabado en una cara con fieltro de poliéster de 130 g/m², de superficie no protegida. Según UNE-EN 13707.</t>
  </si>
  <si>
    <t xml:space="preserve">mt14lad010a</t>
  </si>
  <si>
    <t xml:space="preserve">m²</t>
  </si>
  <si>
    <t xml:space="preserve">Lámina de betún aditivado con plastómero APP, LA-30-FV, de 2,5 mm de espesor, masa nominal 3 kg/m², con armadura de fieltro de fibra de vidrio de 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</si>
  <si>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</si>
  <si>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</si>
  <si>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</si>
  <si>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mt47aag010aa</t>
  </si>
  <si>
    <t xml:space="preserve">t</t>
  </si>
  <si>
    <t xml:space="preserve">Mezcla bituminosa discontinua en caliente, tipo BBTM 8B, con árido granítico y betún asfáltico de penetración, según UNE-EN 13108-2.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</si>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</sst>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9.5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1"/>
      <c r="I10" s="12">
        <v>0.29</v>
      </c>
      <c r="J10" s="12">
        <f ca="1">ROUND(INDIRECT(ADDRESS(ROW()+(0), COLUMN()+(-4), 1))*INDIRECT(ADDRESS(ROW()+(0), COLUMN()+(-1), 1)), 2)</f>
        <v>0.87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1"/>
      <c r="I11" s="12">
        <v>125.31</v>
      </c>
      <c r="J11" s="12">
        <f ca="1">ROUND(INDIRECT(ADDRESS(ROW()+(0), COLUMN()+(-4), 1))*INDIRECT(ADDRESS(ROW()+(0), COLUMN()+(-1), 1)), 2)</f>
        <v>13.16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1"/>
      <c r="I12" s="12">
        <v>0.1</v>
      </c>
      <c r="J12" s="12">
        <f ca="1">ROUND(INDIRECT(ADDRESS(ROW()+(0), COLUMN()+(-4), 1))*INDIRECT(ADDRESS(ROW()+(0), COLUMN()+(-1), 1)), 2)</f>
        <v>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1"/>
      <c r="I14" s="12">
        <v>1.34</v>
      </c>
      <c r="J14" s="12">
        <f ca="1">ROUND(INDIRECT(ADDRESS(ROW()+(0), COLUMN()+(-4), 1))*INDIRECT(ADDRESS(ROW()+(0), COLUMN()+(-1), 1)), 2)</f>
        <v>0.01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1"/>
      <c r="I15" s="12">
        <v>53.48</v>
      </c>
      <c r="J15" s="12">
        <f ca="1">ROUND(INDIRECT(ADDRESS(ROW()+(0), COLUMN()+(-4), 1))*INDIRECT(ADDRESS(ROW()+(0), COLUMN()+(-1), 1)), 2)</f>
        <v>2.03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1"/>
      <c r="I16" s="12">
        <v>10.98</v>
      </c>
      <c r="J16" s="12">
        <f ca="1">ROUND(INDIRECT(ADDRESS(ROW()+(0), COLUMN()+(-4), 1))*INDIRECT(ADDRESS(ROW()+(0), COLUMN()+(-1), 1)), 2)</f>
        <v>12.08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1"/>
      <c r="I17" s="12">
        <v>3.41</v>
      </c>
      <c r="J17" s="12">
        <f ca="1">ROUND(INDIRECT(ADDRESS(ROW()+(0), COLUMN()+(-4), 1))*INDIRECT(ADDRESS(ROW()+(0), COLUMN()+(-1), 1)), 2)</f>
        <v>3.75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1"/>
      <c r="I18" s="12">
        <v>3.3</v>
      </c>
      <c r="J18" s="12">
        <f ca="1">ROUND(INDIRECT(ADDRESS(ROW()+(0), COLUMN()+(-4), 1))*INDIRECT(ADDRESS(ROW()+(0), COLUMN()+(-1), 1)), 2)</f>
        <v>0.99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3"/>
      <c r="I19" s="14">
        <v>89.06</v>
      </c>
      <c r="J19" s="14">
        <f ca="1">ROUND(INDIRECT(ADDRESS(ROW()+(0), COLUMN()+(-4), 1))*INDIRECT(ADDRESS(ROW()+(0), COLUMN()+(-1), 1)), 2)</f>
        <v>16.39</v>
      </c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51.3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1"/>
      <c r="H22" s="11"/>
      <c r="I22" s="12">
        <v>227.25</v>
      </c>
      <c r="J22" s="12">
        <f ca="1">ROUND(INDIRECT(ADDRESS(ROW()+(0), COLUMN()+(-4), 1))*INDIRECT(ADDRESS(ROW()+(0), COLUMN()+(-1), 1)), 2)</f>
        <v>1.82</v>
      </c>
    </row>
    <row r="23" spans="1:10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1"/>
      <c r="I23" s="12">
        <v>55.71</v>
      </c>
      <c r="J23" s="12">
        <f ca="1">ROUND(INDIRECT(ADDRESS(ROW()+(0), COLUMN()+(-4), 1))*INDIRECT(ADDRESS(ROW()+(0), COLUMN()+(-1), 1)), 2)</f>
        <v>0.17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0.073</v>
      </c>
      <c r="G24" s="13"/>
      <c r="H24" s="13"/>
      <c r="I24" s="14">
        <v>3.45</v>
      </c>
      <c r="J24" s="14">
        <f ca="1">ROUND(INDIRECT(ADDRESS(ROW()+(0), COLUMN()+(-4), 1))*INDIRECT(ADDRESS(ROW()+(0), COLUMN()+(-1), 1)), 2)</f>
        <v>0.25</v>
      </c>
    </row>
    <row r="25" spans="1:10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9"/>
      <c r="J25" s="17">
        <f ca="1">ROUND(SUM(INDIRECT(ADDRESS(ROW()+(-1), COLUMN()+(0), 1)),INDIRECT(ADDRESS(ROW()+(-2), COLUMN()+(0), 1)),INDIRECT(ADDRESS(ROW()+(-3), COLUMN()+(0), 1))), 2)</f>
        <v>2.24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0.317</v>
      </c>
      <c r="G27" s="11"/>
      <c r="H27" s="11"/>
      <c r="I27" s="12">
        <v>23.1</v>
      </c>
      <c r="J27" s="12">
        <f ca="1">ROUND(INDIRECT(ADDRESS(ROW()+(0), COLUMN()+(-4), 1))*INDIRECT(ADDRESS(ROW()+(0), COLUMN()+(-1), 1)), 2)</f>
        <v>7.32</v>
      </c>
    </row>
    <row r="28" spans="1:10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0.58</v>
      </c>
      <c r="G28" s="11"/>
      <c r="H28" s="11"/>
      <c r="I28" s="12">
        <v>21.69</v>
      </c>
      <c r="J28" s="12">
        <f ca="1">ROUND(INDIRECT(ADDRESS(ROW()+(0), COLUMN()+(-4), 1))*INDIRECT(ADDRESS(ROW()+(0), COLUMN()+(-1), 1)), 2)</f>
        <v>12.58</v>
      </c>
    </row>
    <row r="29" spans="1:10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0.109</v>
      </c>
      <c r="G29" s="11"/>
      <c r="H29" s="11"/>
      <c r="I29" s="12">
        <v>23.1</v>
      </c>
      <c r="J29" s="12">
        <f ca="1">ROUND(INDIRECT(ADDRESS(ROW()+(0), COLUMN()+(-4), 1))*INDIRECT(ADDRESS(ROW()+(0), COLUMN()+(-1), 1)), 2)</f>
        <v>2.52</v>
      </c>
    </row>
    <row r="30" spans="1:10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0.109</v>
      </c>
      <c r="G30" s="13"/>
      <c r="H30" s="13"/>
      <c r="I30" s="14">
        <v>21.94</v>
      </c>
      <c r="J30" s="14">
        <f ca="1">ROUND(INDIRECT(ADDRESS(ROW()+(0), COLUMN()+(-4), 1))*INDIRECT(ADDRESS(ROW()+(0), COLUMN()+(-1), 1)), 2)</f>
        <v>2.39</v>
      </c>
    </row>
    <row r="31" spans="1:10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1))), 2)</f>
        <v>24.81</v>
      </c>
    </row>
    <row r="32" spans="1:10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3"/>
      <c r="I33" s="14">
        <f ca="1">ROUND(SUM(INDIRECT(ADDRESS(ROW()+(-2), COLUMN()+(1), 1)),INDIRECT(ADDRESS(ROW()+(-8), COLUMN()+(1), 1)),INDIRECT(ADDRESS(ROW()+(-13), COLUMN()+(1), 1))), 2)</f>
        <v>78.35</v>
      </c>
      <c r="J33" s="14">
        <f ca="1">ROUND(INDIRECT(ADDRESS(ROW()+(0), COLUMN()+(-4), 1))*INDIRECT(ADDRESS(ROW()+(0), COLUMN()+(-1), 1))/100, 2)</f>
        <v>1.57</v>
      </c>
    </row>
    <row r="34" spans="1:10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4"/>
      <c r="I34" s="25"/>
      <c r="J34" s="26">
        <f ca="1">ROUND(SUM(INDIRECT(ADDRESS(ROW()+(-1), COLUMN()+(0), 1)),INDIRECT(ADDRESS(ROW()+(-3), COLUMN()+(0), 1)),INDIRECT(ADDRESS(ROW()+(-9), COLUMN()+(0), 1)),INDIRECT(ADDRESS(ROW()+(-14), COLUMN()+(0), 1))), 2)</f>
        <v>79.92</v>
      </c>
    </row>
    <row r="37" spans="1:10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</row>
    <row r="38" spans="1:10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1.06202e+06</v>
      </c>
      <c r="H38" s="29">
        <v>1.06202e+06</v>
      </c>
      <c r="I38" s="29"/>
      <c r="J38" s="29" t="s">
        <v>78</v>
      </c>
    </row>
    <row r="39" spans="1:10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</row>
    <row r="40" spans="1:10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/>
      <c r="J40" s="29" t="s">
        <v>81</v>
      </c>
    </row>
    <row r="41" spans="1:10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  <c r="J41" s="33"/>
    </row>
    <row r="42" spans="1:10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  <c r="J42" s="31"/>
    </row>
    <row r="43" spans="1:10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/>
      <c r="J43" s="29" t="s">
        <v>85</v>
      </c>
    </row>
    <row r="44" spans="1:10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  <c r="J44" s="31"/>
    </row>
    <row r="45" spans="1:10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1.07202e+06</v>
      </c>
      <c r="H45" s="29">
        <v>1.07202e+06</v>
      </c>
      <c r="I45" s="29"/>
      <c r="J45" s="29" t="s">
        <v>88</v>
      </c>
    </row>
    <row r="46" spans="1:10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  <c r="J46" s="31"/>
    </row>
    <row r="47" spans="1:10" ht="13.50" thickBot="1" customHeight="1">
      <c r="A47" s="28" t="s">
        <v>90</v>
      </c>
      <c r="B47" s="28"/>
      <c r="C47" s="28"/>
      <c r="D47" s="28"/>
      <c r="E47" s="28"/>
      <c r="F47" s="28"/>
      <c r="G47" s="29">
        <v>1.18202e+06</v>
      </c>
      <c r="H47" s="29">
        <v>1.18202e+06</v>
      </c>
      <c r="I47" s="29"/>
      <c r="J47" s="29" t="s">
        <v>91</v>
      </c>
    </row>
    <row r="48" spans="1:10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  <c r="J48" s="31"/>
    </row>
    <row r="49" spans="1:10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1.10201e+06</v>
      </c>
      <c r="I49" s="29"/>
      <c r="J49" s="29" t="s">
        <v>94</v>
      </c>
    </row>
    <row r="50" spans="1:10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  <c r="J50" s="31"/>
    </row>
    <row r="51" spans="1:10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/>
      <c r="J51" s="29" t="s">
        <v>97</v>
      </c>
    </row>
    <row r="52" spans="1:10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  <c r="J52" s="33"/>
    </row>
    <row r="53" spans="1:10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  <c r="J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2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H24"/>
    <mergeCell ref="A25:B25"/>
    <mergeCell ref="C25:D25"/>
    <mergeCell ref="F25:I25"/>
    <mergeCell ref="A26:B26"/>
    <mergeCell ref="C26:D26"/>
    <mergeCell ref="E26:H26"/>
    <mergeCell ref="A27:B27"/>
    <mergeCell ref="C27:D27"/>
    <mergeCell ref="F27:H27"/>
    <mergeCell ref="A28:B28"/>
    <mergeCell ref="C28:D28"/>
    <mergeCell ref="F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I31"/>
    <mergeCell ref="A32:B32"/>
    <mergeCell ref="C32:D32"/>
    <mergeCell ref="E32:H32"/>
    <mergeCell ref="A33:B33"/>
    <mergeCell ref="C33:D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H40:I40"/>
    <mergeCell ref="J40:J42"/>
    <mergeCell ref="A41:F41"/>
    <mergeCell ref="H41:I41"/>
    <mergeCell ref="A42:F42"/>
    <mergeCell ref="H42:I42"/>
    <mergeCell ref="A43:F43"/>
    <mergeCell ref="G43:G44"/>
    <mergeCell ref="H43:I44"/>
    <mergeCell ref="J43:J44"/>
    <mergeCell ref="A44:F44"/>
    <mergeCell ref="A45:F45"/>
    <mergeCell ref="G45:G46"/>
    <mergeCell ref="H45:I46"/>
    <mergeCell ref="J45:J46"/>
    <mergeCell ref="A46:F46"/>
    <mergeCell ref="A47:F47"/>
    <mergeCell ref="G47:G48"/>
    <mergeCell ref="H47:I48"/>
    <mergeCell ref="J47:J48"/>
    <mergeCell ref="A48:F48"/>
    <mergeCell ref="A49:F49"/>
    <mergeCell ref="G49:G50"/>
    <mergeCell ref="H49:I50"/>
    <mergeCell ref="J49:J50"/>
    <mergeCell ref="A50:F50"/>
    <mergeCell ref="A51:F51"/>
    <mergeCell ref="H51:I51"/>
    <mergeCell ref="J51:J53"/>
    <mergeCell ref="A52:F52"/>
    <mergeCell ref="H52:I52"/>
    <mergeCell ref="A53:F53"/>
    <mergeCell ref="H53:I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