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<sst xmlns="http://schemas.openxmlformats.org/spreadsheetml/2006/main" count="103" uniqueCount="103">
  <si>
    <t xml:space="preserve"/>
  </si>
  <si>
    <t xml:space="preserve">QAC011</t>
  </si>
  <si>
    <t xml:space="preserve">m²</t>
  </si>
  <si>
    <t xml:space="preserve">Cubierta plana transitable, no ventilada, con solado fijo, tipo convencional, para tráfico rodado. Impermeabilización con láminas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</si>
  <si>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tráfico rodado. FORMACIÓN DE PENDIENTES: mediante encintado de limatesas, limahoyas y juntas con maestras de ladrillo cerámico hueco doble y capa de hormigón ligero, de resistencia a compresión 2,0 MPa y 690 kg/m³ de densidad, confeccionado en obra con arcilla expandida, Arlita Dur "WEBER" y cemento gris, con espesor medio de 10 cm; con capa de regularización de mortero de cemento, industrial, M-5 de 2 cm de espesor, acabado fratasado; IMPERMEABILIZACIÓN: tipo monocapa, adherida, formada por lámina de betún modificado con elastómero SBS, LBM(SBS)-48-FP, mejorada con lámina de betún aditivado con plastómero APP, LA-30-FV, previa imprimación con emulsión asfáltica aniónica con cargas tipo EB; CAPA DE PROTECCIÓN: pavimento de aglomerado asfáltico, con mezcla bituminosa discontinua en caliente, tipo BBTM 8B, con árido granítico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</si>
  <si>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</si>
  <si>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</si>
  <si>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</si>
  <si>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</si>
  <si>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</si>
  <si>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</si>
  <si>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</si>
  <si>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</si>
  <si>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</si>
  <si>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</si>
  <si>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mt01arl030v</t>
  </si>
  <si>
    <t xml:space="preserve">m³</t>
  </si>
  <si>
    <t xml:space="preserve">Arcilla expandida, Arlita Dur "WEBER", suministrada en sacos Big Bag, según UNE-EN 13055-1.</t>
  </si>
  <si>
    <t xml:space="preserve">mt08cem011a</t>
  </si>
  <si>
    <t xml:space="preserve">kg</t>
  </si>
  <si>
    <t xml:space="preserve">Cemento Portland CEM II/B-L 32,5 R, color gris, en sacos, según UNE-EN 197-1.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</si>
  <si>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</si>
  <si>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</si>
  <si>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</si>
  <si>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</si>
  <si>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</si>
  <si>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</si>
  <si>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</si>
  <si>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</si>
  <si>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</si>
  <si>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mt14lba010q</t>
  </si>
  <si>
    <t xml:space="preserve">m²</t>
  </si>
  <si>
    <t xml:space="preserve">Lámina de betún modificado con elastómero SBS, LBM(SBS)-48-FP, de 4 mm de espesor, masa nominal 4,8 kg/m², con armadura de fieltro de poliéster no tejido de 160 g/m², acabado en una cara con fieltro de poliéster de 130 g/m², de superficie no protegida. Según UNE-EN 13707.</t>
  </si>
  <si>
    <t xml:space="preserve">mt14lad010a</t>
  </si>
  <si>
    <t xml:space="preserve">m²</t>
  </si>
  <si>
    <t xml:space="preserve">Lámina de betún aditivado con plastómero APP, LA-30-FV, de 2,5 mm de espesor, masa nominal 3 kg/m², con armadura de fieltro de fibra de vidrio de 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</si>
  <si>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</si>
  <si>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</si>
  <si>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</si>
  <si>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mt47aag010aa</t>
  </si>
  <si>
    <t xml:space="preserve">t</t>
  </si>
  <si>
    <t xml:space="preserve">Mezcla bituminosa discontinua en caliente, tipo BBTM 8B, con árido granítico y betún asfáltico de penetración, según UNE-EN 13108-2.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</si>
  <si>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</si>
  <si>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</si>
  <si>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</si>
  <si>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</si>
  <si>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</si>
  <si>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</si>
  <si>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</si>
  <si>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</si>
  <si>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</si>
  <si>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</si>
  <si>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</si>
  <si>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</si>
  <si>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</si>
  <si>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</si>
  <si>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</si>
  <si>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</si>
  <si>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</si>
  <si>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</si>
  <si>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</si>
  <si>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</si>
  <si>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</si>
  <si>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</si>
  <si>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</si>
  <si>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</si>
  <si>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</si>
  <si>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</si>
  <si>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</si>
  <si>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</si>
  <si>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</si>
  <si>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21,10€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</si>
  <si>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</si>
  <si>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</si>
  <si>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</si>
  <si>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</si>
  <si>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</si>
  <si>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</si>
  <si>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</si>
  <si>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</si>
  <si>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</si>
  <si>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</si>
  <si>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</si>
  <si>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</si>
  <si>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197-1:2011</t>
  </si>
  <si>
    <t xml:space="preserve">1+</t>
  </si>
  <si>
    <t xml:space="preserve">Cemento. Parte 1: Composición, especificaciones y criterios de conformidad de los cementos comunes.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</si>
  <si>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</si>
  <si>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</si>
  <si>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</si>
  <si>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</si>
  <si>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</si>
  <si>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</si>
  <si>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</si>
  <si>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</si>
  <si>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</si>
  <si>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13108-2:2006</t>
  </si>
  <si>
    <t xml:space="preserve">1/2+/3/4</t>
  </si>
  <si>
    <t xml:space="preserve">Mezclas  bituminosas.  Especificaciones  de  materiales:  Parte  2:  Hormigón  asfáltico  para  capas muy  finas.</t>
  </si>
  <si>
    <t xml:space="preserve">EN  13108-2:2006/AC:2008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</si>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</sst>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1"/>
      <c r="H10" s="11"/>
      <c r="I10" s="12">
        <v>0.29</v>
      </c>
      <c r="J10" s="12">
        <f ca="1">ROUND(INDIRECT(ADDRESS(ROW()+(0), COLUMN()+(-4), 1))*INDIRECT(ADDRESS(ROW()+(0), COLUMN()+(-1), 1)), 2)</f>
        <v>0.87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1"/>
      <c r="H11" s="11"/>
      <c r="I11" s="12">
        <v>125.31</v>
      </c>
      <c r="J11" s="12">
        <f ca="1">ROUND(INDIRECT(ADDRESS(ROW()+(0), COLUMN()+(-4), 1))*INDIRECT(ADDRESS(ROW()+(0), COLUMN()+(-1), 1)), 2)</f>
        <v>13.16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20</v>
      </c>
      <c r="G12" s="11"/>
      <c r="H12" s="11"/>
      <c r="I12" s="12">
        <v>0.1</v>
      </c>
      <c r="J12" s="12">
        <f ca="1">ROUND(INDIRECT(ADDRESS(ROW()+(0), COLUMN()+(-4), 1))*INDIRECT(ADDRESS(ROW()+(0), COLUMN()+(-1), 1)), 2)</f>
        <v>2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0.012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0.02</v>
      </c>
    </row>
    <row r="14" spans="1:10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1"/>
      <c r="H14" s="11"/>
      <c r="I14" s="12">
        <v>1.34</v>
      </c>
      <c r="J14" s="12">
        <f ca="1">ROUND(INDIRECT(ADDRESS(ROW()+(0), COLUMN()+(-4), 1))*INDIRECT(ADDRESS(ROW()+(0), COLUMN()+(-1), 1)), 2)</f>
        <v>0.01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0.038</v>
      </c>
      <c r="G15" s="11"/>
      <c r="H15" s="11"/>
      <c r="I15" s="12">
        <v>53.48</v>
      </c>
      <c r="J15" s="12">
        <f ca="1">ROUND(INDIRECT(ADDRESS(ROW()+(0), COLUMN()+(-4), 1))*INDIRECT(ADDRESS(ROW()+(0), COLUMN()+(-1), 1)), 2)</f>
        <v>2.03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1"/>
      <c r="H16" s="11"/>
      <c r="I16" s="12">
        <v>10.98</v>
      </c>
      <c r="J16" s="12">
        <f ca="1">ROUND(INDIRECT(ADDRESS(ROW()+(0), COLUMN()+(-4), 1))*INDIRECT(ADDRESS(ROW()+(0), COLUMN()+(-1), 1)), 2)</f>
        <v>12.08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1"/>
      <c r="H17" s="11"/>
      <c r="I17" s="12">
        <v>3.41</v>
      </c>
      <c r="J17" s="12">
        <f ca="1">ROUND(INDIRECT(ADDRESS(ROW()+(0), COLUMN()+(-4), 1))*INDIRECT(ADDRESS(ROW()+(0), COLUMN()+(-1), 1)), 2)</f>
        <v>3.75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1"/>
      <c r="H18" s="11"/>
      <c r="I18" s="12">
        <v>3.3</v>
      </c>
      <c r="J18" s="12">
        <f ca="1">ROUND(INDIRECT(ADDRESS(ROW()+(0), COLUMN()+(-4), 1))*INDIRECT(ADDRESS(ROW()+(0), COLUMN()+(-1), 1)), 2)</f>
        <v>0.99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3"/>
      <c r="H19" s="13"/>
      <c r="I19" s="14">
        <v>89.06</v>
      </c>
      <c r="J19" s="14">
        <f ca="1">ROUND(INDIRECT(ADDRESS(ROW()+(0), COLUMN()+(-4), 1))*INDIRECT(ADDRESS(ROW()+(0), COLUMN()+(-1), 1)), 2)</f>
        <v>16.39</v>
      </c>
    </row>
    <row r="20" spans="1:10" ht="13.50" thickBot="1" customHeight="1">
      <c r="A20" s="15"/>
      <c r="B20" s="15"/>
      <c r="C20" s="15"/>
      <c r="D20" s="15"/>
      <c r="E20" s="15"/>
      <c r="F20" s="9" t="s">
        <v>42</v>
      </c>
      <c r="G20" s="9"/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51.3</v>
      </c>
    </row>
    <row r="21" spans="1:10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8"/>
      <c r="H21" s="18"/>
      <c r="I21" s="15"/>
      <c r="J21" s="15"/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1"/>
      <c r="H22" s="11"/>
      <c r="I22" s="12">
        <v>227.25</v>
      </c>
      <c r="J22" s="12">
        <f ca="1">ROUND(INDIRECT(ADDRESS(ROW()+(0), COLUMN()+(-4), 1))*INDIRECT(ADDRESS(ROW()+(0), COLUMN()+(-1), 1)), 2)</f>
        <v>1.82</v>
      </c>
    </row>
    <row r="23" spans="1:10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0.003</v>
      </c>
      <c r="G23" s="11"/>
      <c r="H23" s="11"/>
      <c r="I23" s="12">
        <v>55.71</v>
      </c>
      <c r="J23" s="12">
        <f ca="1">ROUND(INDIRECT(ADDRESS(ROW()+(0), COLUMN()+(-4), 1))*INDIRECT(ADDRESS(ROW()+(0), COLUMN()+(-1), 1)), 2)</f>
        <v>0.17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0.073</v>
      </c>
      <c r="G24" s="13"/>
      <c r="H24" s="13"/>
      <c r="I24" s="14">
        <v>3.45</v>
      </c>
      <c r="J24" s="14">
        <f ca="1">ROUND(INDIRECT(ADDRESS(ROW()+(0), COLUMN()+(-4), 1))*INDIRECT(ADDRESS(ROW()+(0), COLUMN()+(-1), 1)), 2)</f>
        <v>0.25</v>
      </c>
    </row>
    <row r="25" spans="1:10" ht="13.50" thickBot="1" customHeight="1">
      <c r="A25" s="15"/>
      <c r="B25" s="15"/>
      <c r="C25" s="15"/>
      <c r="D25" s="15"/>
      <c r="E25" s="15"/>
      <c r="F25" s="9" t="s">
        <v>53</v>
      </c>
      <c r="G25" s="9"/>
      <c r="H25" s="9"/>
      <c r="I25" s="9"/>
      <c r="J25" s="17">
        <f ca="1">ROUND(SUM(INDIRECT(ADDRESS(ROW()+(-1), COLUMN()+(0), 1)),INDIRECT(ADDRESS(ROW()+(-2), COLUMN()+(0), 1)),INDIRECT(ADDRESS(ROW()+(-3), COLUMN()+(0), 1))), 2)</f>
        <v>2.24</v>
      </c>
    </row>
    <row r="26" spans="1:10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0.317</v>
      </c>
      <c r="G27" s="11"/>
      <c r="H27" s="11"/>
      <c r="I27" s="12">
        <v>23.1</v>
      </c>
      <c r="J27" s="12">
        <f ca="1">ROUND(INDIRECT(ADDRESS(ROW()+(0), COLUMN()+(-4), 1))*INDIRECT(ADDRESS(ROW()+(0), COLUMN()+(-1), 1)), 2)</f>
        <v>7.32</v>
      </c>
    </row>
    <row r="28" spans="1:10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0.58</v>
      </c>
      <c r="G28" s="11"/>
      <c r="H28" s="11"/>
      <c r="I28" s="12">
        <v>21.69</v>
      </c>
      <c r="J28" s="12">
        <f ca="1">ROUND(INDIRECT(ADDRESS(ROW()+(0), COLUMN()+(-4), 1))*INDIRECT(ADDRESS(ROW()+(0), COLUMN()+(-1), 1)), 2)</f>
        <v>12.58</v>
      </c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23.1</v>
      </c>
      <c r="J29" s="12">
        <f ca="1">ROUND(INDIRECT(ADDRESS(ROW()+(0), COLUMN()+(-4), 1))*INDIRECT(ADDRESS(ROW()+(0), COLUMN()+(-1), 1)), 2)</f>
        <v>2.52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0.109</v>
      </c>
      <c r="G30" s="13"/>
      <c r="H30" s="13"/>
      <c r="I30" s="14">
        <v>21.94</v>
      </c>
      <c r="J30" s="14">
        <f ca="1">ROUND(INDIRECT(ADDRESS(ROW()+(0), COLUMN()+(-4), 1))*INDIRECT(ADDRESS(ROW()+(0), COLUMN()+(-1), 1)), 2)</f>
        <v>2.39</v>
      </c>
    </row>
    <row r="31" spans="1:10" ht="13.50" thickBot="1" customHeight="1">
      <c r="A31" s="15"/>
      <c r="B31" s="15"/>
      <c r="C31" s="15"/>
      <c r="D31" s="15"/>
      <c r="E31" s="15"/>
      <c r="F31" s="9" t="s">
        <v>67</v>
      </c>
      <c r="G31" s="9"/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1))), 2)</f>
        <v>24.81</v>
      </c>
    </row>
    <row r="32" spans="1:10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3"/>
      <c r="H33" s="13"/>
      <c r="I33" s="14">
        <f ca="1">ROUND(SUM(INDIRECT(ADDRESS(ROW()+(-2), COLUMN()+(1), 1)),INDIRECT(ADDRESS(ROW()+(-8), COLUMN()+(1), 1)),INDIRECT(ADDRESS(ROW()+(-13), COLUMN()+(1), 1))), 2)</f>
        <v>78.35</v>
      </c>
      <c r="J33" s="14">
        <f ca="1">ROUND(INDIRECT(ADDRESS(ROW()+(0), COLUMN()+(-4), 1))*INDIRECT(ADDRESS(ROW()+(0), COLUMN()+(-1), 1))/100, 2)</f>
        <v>1.57</v>
      </c>
    </row>
    <row r="34" spans="1:10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4"/>
      <c r="H34" s="24"/>
      <c r="I34" s="25"/>
      <c r="J34" s="26">
        <f ca="1">ROUND(SUM(INDIRECT(ADDRESS(ROW()+(-1), COLUMN()+(0), 1)),INDIRECT(ADDRESS(ROW()+(-3), COLUMN()+(0), 1)),INDIRECT(ADDRESS(ROW()+(-9), COLUMN()+(0), 1)),INDIRECT(ADDRESS(ROW()+(-14), COLUMN()+(0), 1))), 2)</f>
        <v>79.92</v>
      </c>
    </row>
    <row r="37" spans="1:10" ht="13.50" thickBot="1" customHeight="1">
      <c r="A37" s="27" t="s">
        <v>73</v>
      </c>
      <c r="B37" s="27"/>
      <c r="C37" s="27"/>
      <c r="D37" s="27"/>
      <c r="E37" s="27"/>
      <c r="F37" s="27"/>
      <c r="G37" s="27" t="s">
        <v>74</v>
      </c>
      <c r="H37" s="27" t="s">
        <v>75</v>
      </c>
      <c r="I37" s="27"/>
      <c r="J37" s="27" t="s">
        <v>76</v>
      </c>
    </row>
    <row r="38" spans="1:10" ht="13.50" thickBot="1" customHeight="1">
      <c r="A38" s="28" t="s">
        <v>77</v>
      </c>
      <c r="B38" s="28"/>
      <c r="C38" s="28"/>
      <c r="D38" s="28"/>
      <c r="E38" s="28"/>
      <c r="F38" s="28"/>
      <c r="G38" s="29">
        <v>1.06202e+06</v>
      </c>
      <c r="H38" s="29">
        <v>1.06202e+06</v>
      </c>
      <c r="I38" s="29"/>
      <c r="J38" s="29" t="s">
        <v>78</v>
      </c>
    </row>
    <row r="39" spans="1:10" ht="13.50" thickBot="1" customHeight="1">
      <c r="A39" s="30" t="s">
        <v>79</v>
      </c>
      <c r="B39" s="30"/>
      <c r="C39" s="30"/>
      <c r="D39" s="30"/>
      <c r="E39" s="30"/>
      <c r="F39" s="30"/>
      <c r="G39" s="31"/>
      <c r="H39" s="31"/>
      <c r="I39" s="31"/>
      <c r="J39" s="31"/>
    </row>
    <row r="40" spans="1:10" ht="13.50" thickBot="1" customHeight="1">
      <c r="A40" s="28" t="s">
        <v>80</v>
      </c>
      <c r="B40" s="28"/>
      <c r="C40" s="28"/>
      <c r="D40" s="28"/>
      <c r="E40" s="28"/>
      <c r="F40" s="28"/>
      <c r="G40" s="29">
        <v>132003</v>
      </c>
      <c r="H40" s="29">
        <v>162004</v>
      </c>
      <c r="I40" s="29"/>
      <c r="J40" s="29" t="s">
        <v>81</v>
      </c>
    </row>
    <row r="41" spans="1:10" ht="13.50" thickBot="1" customHeight="1">
      <c r="A41" s="32" t="s">
        <v>82</v>
      </c>
      <c r="B41" s="32"/>
      <c r="C41" s="32"/>
      <c r="D41" s="32"/>
      <c r="E41" s="32"/>
      <c r="F41" s="32"/>
      <c r="G41" s="33"/>
      <c r="H41" s="33"/>
      <c r="I41" s="33"/>
      <c r="J41" s="33"/>
    </row>
    <row r="42" spans="1:10" ht="13.50" thickBot="1" customHeight="1">
      <c r="A42" s="30" t="s">
        <v>83</v>
      </c>
      <c r="B42" s="30"/>
      <c r="C42" s="30"/>
      <c r="D42" s="30"/>
      <c r="E42" s="30"/>
      <c r="F42" s="30"/>
      <c r="G42" s="31">
        <v>112010</v>
      </c>
      <c r="H42" s="31">
        <v>112010</v>
      </c>
      <c r="I42" s="31"/>
      <c r="J42" s="31"/>
    </row>
    <row r="43" spans="1:10" ht="13.50" thickBot="1" customHeight="1">
      <c r="A43" s="28" t="s">
        <v>84</v>
      </c>
      <c r="B43" s="28"/>
      <c r="C43" s="28"/>
      <c r="D43" s="28"/>
      <c r="E43" s="28"/>
      <c r="F43" s="28"/>
      <c r="G43" s="29">
        <v>172012</v>
      </c>
      <c r="H43" s="29">
        <v>172013</v>
      </c>
      <c r="I43" s="29"/>
      <c r="J43" s="29" t="s">
        <v>85</v>
      </c>
    </row>
    <row r="44" spans="1:10" ht="13.50" thickBot="1" customHeight="1">
      <c r="A44" s="30" t="s">
        <v>86</v>
      </c>
      <c r="B44" s="30"/>
      <c r="C44" s="30"/>
      <c r="D44" s="30"/>
      <c r="E44" s="30"/>
      <c r="F44" s="30"/>
      <c r="G44" s="31"/>
      <c r="H44" s="31"/>
      <c r="I44" s="31"/>
      <c r="J44" s="31"/>
    </row>
    <row r="45" spans="1:10" ht="13.50" thickBot="1" customHeight="1">
      <c r="A45" s="28" t="s">
        <v>87</v>
      </c>
      <c r="B45" s="28"/>
      <c r="C45" s="28"/>
      <c r="D45" s="28"/>
      <c r="E45" s="28"/>
      <c r="F45" s="28"/>
      <c r="G45" s="29">
        <v>1.07202e+06</v>
      </c>
      <c r="H45" s="29">
        <v>1.07202e+06</v>
      </c>
      <c r="I45" s="29"/>
      <c r="J45" s="29" t="s">
        <v>88</v>
      </c>
    </row>
    <row r="46" spans="1:10" ht="24.00" thickBot="1" customHeight="1">
      <c r="A46" s="30" t="s">
        <v>89</v>
      </c>
      <c r="B46" s="30"/>
      <c r="C46" s="30"/>
      <c r="D46" s="30"/>
      <c r="E46" s="30"/>
      <c r="F46" s="30"/>
      <c r="G46" s="31"/>
      <c r="H46" s="31"/>
      <c r="I46" s="31"/>
      <c r="J46" s="31"/>
    </row>
    <row r="47" spans="1:10" ht="13.50" thickBot="1" customHeight="1">
      <c r="A47" s="28" t="s">
        <v>90</v>
      </c>
      <c r="B47" s="28"/>
      <c r="C47" s="28"/>
      <c r="D47" s="28"/>
      <c r="E47" s="28"/>
      <c r="F47" s="28"/>
      <c r="G47" s="29">
        <v>1.18202e+06</v>
      </c>
      <c r="H47" s="29">
        <v>1.18202e+06</v>
      </c>
      <c r="I47" s="29"/>
      <c r="J47" s="29" t="s">
        <v>91</v>
      </c>
    </row>
    <row r="48" spans="1:10" ht="13.50" thickBot="1" customHeight="1">
      <c r="A48" s="30" t="s">
        <v>92</v>
      </c>
      <c r="B48" s="30"/>
      <c r="C48" s="30"/>
      <c r="D48" s="30"/>
      <c r="E48" s="30"/>
      <c r="F48" s="30"/>
      <c r="G48" s="31"/>
      <c r="H48" s="31"/>
      <c r="I48" s="31"/>
      <c r="J48" s="31"/>
    </row>
    <row r="49" spans="1:10" ht="13.50" thickBot="1" customHeight="1">
      <c r="A49" s="28" t="s">
        <v>93</v>
      </c>
      <c r="B49" s="28"/>
      <c r="C49" s="28"/>
      <c r="D49" s="28"/>
      <c r="E49" s="28"/>
      <c r="F49" s="28"/>
      <c r="G49" s="29">
        <v>142010</v>
      </c>
      <c r="H49" s="29">
        <v>1.10201e+06</v>
      </c>
      <c r="I49" s="29"/>
      <c r="J49" s="29" t="s">
        <v>94</v>
      </c>
    </row>
    <row r="50" spans="1:10" ht="24.00" thickBot="1" customHeight="1">
      <c r="A50" s="30" t="s">
        <v>95</v>
      </c>
      <c r="B50" s="30"/>
      <c r="C50" s="30"/>
      <c r="D50" s="30"/>
      <c r="E50" s="30"/>
      <c r="F50" s="30"/>
      <c r="G50" s="31"/>
      <c r="H50" s="31"/>
      <c r="I50" s="31"/>
      <c r="J50" s="31"/>
    </row>
    <row r="51" spans="1:10" ht="13.50" thickBot="1" customHeight="1">
      <c r="A51" s="28" t="s">
        <v>96</v>
      </c>
      <c r="B51" s="28"/>
      <c r="C51" s="28"/>
      <c r="D51" s="28"/>
      <c r="E51" s="28"/>
      <c r="F51" s="28"/>
      <c r="G51" s="29">
        <v>132007</v>
      </c>
      <c r="H51" s="29">
        <v>132008</v>
      </c>
      <c r="I51" s="29"/>
      <c r="J51" s="29" t="s">
        <v>97</v>
      </c>
    </row>
    <row r="52" spans="1:10" ht="13.50" thickBot="1" customHeight="1">
      <c r="A52" s="32" t="s">
        <v>98</v>
      </c>
      <c r="B52" s="32"/>
      <c r="C52" s="32"/>
      <c r="D52" s="32"/>
      <c r="E52" s="32"/>
      <c r="F52" s="32"/>
      <c r="G52" s="33"/>
      <c r="H52" s="33"/>
      <c r="I52" s="33"/>
      <c r="J52" s="33"/>
    </row>
    <row r="53" spans="1:10" ht="13.50" thickBot="1" customHeight="1">
      <c r="A53" s="30" t="s">
        <v>99</v>
      </c>
      <c r="B53" s="30"/>
      <c r="C53" s="30"/>
      <c r="D53" s="30"/>
      <c r="E53" s="30"/>
      <c r="F53" s="30"/>
      <c r="G53" s="31">
        <v>112009</v>
      </c>
      <c r="H53" s="31">
        <v>112009</v>
      </c>
      <c r="I53" s="31"/>
      <c r="J53" s="31"/>
    </row>
    <row r="56" spans="1:1" ht="33.75" thickBot="1" customHeight="1">
      <c r="A56" s="1" t="s">
        <v>100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2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H24"/>
    <mergeCell ref="A25:B25"/>
    <mergeCell ref="C25:D25"/>
    <mergeCell ref="F25:I25"/>
    <mergeCell ref="A26:B26"/>
    <mergeCell ref="C26:D26"/>
    <mergeCell ref="E26:H26"/>
    <mergeCell ref="A27:B27"/>
    <mergeCell ref="C27:D27"/>
    <mergeCell ref="F27:H27"/>
    <mergeCell ref="A28:B28"/>
    <mergeCell ref="C28:D28"/>
    <mergeCell ref="F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I31"/>
    <mergeCell ref="A32:B32"/>
    <mergeCell ref="C32:D32"/>
    <mergeCell ref="E32:H32"/>
    <mergeCell ref="A33:B33"/>
    <mergeCell ref="C33:D33"/>
    <mergeCell ref="F33:H33"/>
    <mergeCell ref="A34:E34"/>
    <mergeCell ref="F34:I34"/>
    <mergeCell ref="A37:F37"/>
    <mergeCell ref="H37:I37"/>
    <mergeCell ref="A38:F38"/>
    <mergeCell ref="G38:G39"/>
    <mergeCell ref="H38:I39"/>
    <mergeCell ref="J38:J39"/>
    <mergeCell ref="A39:F39"/>
    <mergeCell ref="A40:F40"/>
    <mergeCell ref="H40:I40"/>
    <mergeCell ref="J40:J42"/>
    <mergeCell ref="A41:F41"/>
    <mergeCell ref="H41:I41"/>
    <mergeCell ref="A42:F42"/>
    <mergeCell ref="H42:I42"/>
    <mergeCell ref="A43:F43"/>
    <mergeCell ref="G43:G44"/>
    <mergeCell ref="H43:I44"/>
    <mergeCell ref="J43:J44"/>
    <mergeCell ref="A44:F44"/>
    <mergeCell ref="A45:F45"/>
    <mergeCell ref="G45:G46"/>
    <mergeCell ref="H45:I46"/>
    <mergeCell ref="J45:J46"/>
    <mergeCell ref="A46:F46"/>
    <mergeCell ref="A47:F47"/>
    <mergeCell ref="G47:G48"/>
    <mergeCell ref="H47:I48"/>
    <mergeCell ref="J47:J48"/>
    <mergeCell ref="A48:F48"/>
    <mergeCell ref="A49:F49"/>
    <mergeCell ref="G49:G50"/>
    <mergeCell ref="H49:I50"/>
    <mergeCell ref="J49:J50"/>
    <mergeCell ref="A50:F50"/>
    <mergeCell ref="A51:F51"/>
    <mergeCell ref="H51:I51"/>
    <mergeCell ref="J51:J53"/>
    <mergeCell ref="A52:F52"/>
    <mergeCell ref="H52:I52"/>
    <mergeCell ref="A53:F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