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<sst xmlns="http://schemas.openxmlformats.org/spreadsheetml/2006/main" count="92" uniqueCount="92">
  <si>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</si>
  <si>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QAD121</t>
  </si>
  <si>
    <t xml:space="preserve">m²</t>
  </si>
  <si>
    <t xml:space="preserve">Cubierta plana no transitable, no ventilada, con grava. Impermeabilización con láminas de EPDM, sobre soporte continuo de panel contralaminado de madera (CLT).</t>
  </si>
  <si>
    <r>
      <rPr>
        <sz val="8.25"/>
        <color rgb="FF000000"/>
        <rFont val="Arial"/>
        <family val="2"/>
      </rPr>
      <t xml:space="preserve">Cubierta plana no transitable, no ventilada, con grava, tipo invertida, pendiente del 1% al 5%. CAPA SEPARADORA BAJO FORMACIÓN DE PENDIENTES: lámina de polietileno de alta densidad (PEAD/HDPE), de 0,75 mm de espesor y 705 g/m²; FORMACIÓN DE PENDIENTES: mediante encintado de limatesas, limahoyas y juntas con maestras de ladrillo cerámico hueco doble y capa de hormigón ligero, Weberfloor Light Mix "WEBER", de resistencia a compresión 1,5 MPa y 480 kg/m³ de densidad, premezclado con arcilla expandida de granulometría entre 3 y 9 mm, cemento gris y aditivos, con espesor medio de 3 cm; IMPERMEABILIZACIÓN: tipo monocapa, no adherida, formada por una lámina de caucho sintético EPDM de alta densidad, de 1,2 mm de espesor, fijada al soporte en perímetro y juntas y solapes fijados con cinta autoadhesiva, de caucho sintético EPDM y 76 mm de anchura, previa aplicación de imprimación con base disolvente; CAPA SEPARADORA BAJO AISLAMIENTO: geotextil no tejido compuesto por fibras de poliéster unidas por agujeteado, (500 g/m²); AISLAMIENTO TÉRMICO: panel rígido de poliestireno extruido, de superficie lisa y mecanizado lateral a media madera, de 50 mm de espesor, resistencia a compresión &gt;= 300 kPa; CAPA SEPARADORA BAJO PROTECCIÓN: geotextil no tejido compuesto por fibras de poliéster unidas por agujeteado, (500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</si>
  <si>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</si>
  <si>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</si>
  <si>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</si>
  <si>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</si>
  <si>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</si>
  <si>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</si>
  <si>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</si>
  <si>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mt15dag200a</t>
  </si>
  <si>
    <t xml:space="preserve">m²</t>
  </si>
  <si>
    <t xml:space="preserve">Lámina de polietileno de alta densidad (PEAD/HDPE), de 0,75 mm de espesor y 705 g/m², Euroclase E de reacción al fuego.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</si>
  <si>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</si>
  <si>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</si>
  <si>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</si>
  <si>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mt10hlw020d</t>
  </si>
  <si>
    <t xml:space="preserve">m³</t>
  </si>
  <si>
    <t xml:space="preserve">Hormigón ligero, Weberfloor Light Mix "WEBER", de resistencia a compresión 1,5 MPa y 480 kg/m³ de densidad, premezclado con arcilla expandida de granulometría entre 3 y 9 mm, cemento gris y aditivos.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</si>
  <si>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</si>
  <si>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</si>
  <si>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</si>
  <si>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mt15dan610a</t>
  </si>
  <si>
    <t xml:space="preserve">m²</t>
  </si>
  <si>
    <t xml:space="preserve">Lámina de caucho sintético EPDM de alta densidad, de 1,2 mm de espesor, con resistencia al envejecimiento y a los rayos UV.</t>
  </si>
  <si>
    <t xml:space="preserve">mt15dan630a</t>
  </si>
  <si>
    <t xml:space="preserve">l</t>
  </si>
  <si>
    <t xml:space="preserve">Imprimación con base disolvente, para limpieza de solapes en láminas de caucho sintético EPDM de alta densidad.</t>
  </si>
  <si>
    <t xml:space="preserve">mt15dan620a</t>
  </si>
  <si>
    <t xml:space="preserve">m</t>
  </si>
  <si>
    <t xml:space="preserve">Cinta autoadhesiva, de caucho sintético EPDM, 76 mm de anchura y 0,75 mm de espesor, para sellado de solapes en láminas de caucho sintético EPDM de alta densidad.</t>
  </si>
  <si>
    <t xml:space="preserve">mt14gsa020ei</t>
  </si>
  <si>
    <t xml:space="preserve">m²</t>
  </si>
  <si>
    <t xml:space="preserve">Geotextil no tejido compuesto por fibras de poliéster unidas por agujeteado, con una resistencia a la tracción longitudinal de 6,8 kN/m, una resistencia a la tracción transversal de 7,8 kN/m, una apertura de cono al ensayo de perforación dinámica según UNE-EN ISO 13433 inferior a 3 mm, resistencia CBR a punzonamiento 1,7 kN y una masa superficial de 500 g/m², según UNE-EN 13252.</t>
  </si>
  <si>
    <t xml:space="preserve">mt16pxa010ab</t>
  </si>
  <si>
    <t xml:space="preserve">m²</t>
  </si>
  <si>
    <t xml:space="preserve">Panel rígido de poliestireno extruido, según UNE-EN 13164, de superficie lisa y mecanizado lateral a media madera, de 50 mm de espesor, resistencia a compresión &gt;= 300 kPa, resistencia térmica 1,5 m²K/W, conductividad térmica 0,033 W/(mK), Euroclase E de reacción al fuego según UNE-EN 13501-1, con código de designación XPS-EN 13164-T1-CS(10/Y)300-DS(70,90)-DLT(2)5-CC(2/1,5/50)125-WL(T)0,7-WD(V)3-FTCD1.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</si>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</sst>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12.75" customWidth="1"/>
    <col min="7" max="7" width="14.28" customWidth="1"/>
    <col min="8" max="8" width="9.01" customWidth="1"/>
    <col min="9" max="9" width="242.93" customWidth="1"/>
    <col min="10" max="10" width="16.15" customWidth="1"/>
    <col min="11" max="11" width="12.75" customWidth="1"/>
    <col min="12" max="12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"/>
      <c r="H10" s="1"/>
      <c r="I10" s="1"/>
      <c r="J10" s="11">
        <v>1.05</v>
      </c>
      <c r="K10" s="12">
        <v>2.92</v>
      </c>
      <c r="L10" s="12">
        <f ca="1">ROUND(INDIRECT(ADDRESS(ROW()+(0), COLUMN()+(-2), 1))*INDIRECT(ADDRESS(ROW()+(0), COLUMN()+(-1), 1)), 2)</f>
        <v>3.07</v>
      </c>
    </row>
    <row r="11" spans="1:12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"/>
      <c r="H11" s="1"/>
      <c r="I11" s="1"/>
      <c r="J11" s="11">
        <v>3</v>
      </c>
      <c r="K11" s="12">
        <v>0.13</v>
      </c>
      <c r="L11" s="12">
        <f ca="1">ROUND(INDIRECT(ADDRESS(ROW()+(0), COLUMN()+(-2), 1))*INDIRECT(ADDRESS(ROW()+(0), COLUMN()+(-1), 1)), 2)</f>
        <v>0.39</v>
      </c>
    </row>
    <row r="12" spans="1:12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"/>
      <c r="H12" s="1"/>
      <c r="I12" s="1"/>
      <c r="J12" s="11">
        <v>0.03</v>
      </c>
      <c r="K12" s="12">
        <v>217.42</v>
      </c>
      <c r="L12" s="12">
        <f ca="1">ROUND(INDIRECT(ADDRESS(ROW()+(0), COLUMN()+(-2), 1))*INDIRECT(ADDRESS(ROW()+(0), COLUMN()+(-1), 1)), 2)</f>
        <v>6.52</v>
      </c>
    </row>
    <row r="13" spans="1:12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"/>
      <c r="H14" s="1"/>
      <c r="I14" s="1"/>
      <c r="J14" s="11">
        <v>1.1</v>
      </c>
      <c r="K14" s="12">
        <v>9.06</v>
      </c>
      <c r="L14" s="12">
        <f ca="1">ROUND(INDIRECT(ADDRESS(ROW()+(0), COLUMN()+(-2), 1))*INDIRECT(ADDRESS(ROW()+(0), COLUMN()+(-1), 1)), 2)</f>
        <v>9.97</v>
      </c>
    </row>
    <row r="15" spans="1:12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"/>
      <c r="H15" s="1"/>
      <c r="I15" s="1"/>
      <c r="J15" s="11">
        <v>0.001</v>
      </c>
      <c r="K15" s="12">
        <v>11.97</v>
      </c>
      <c r="L15" s="12">
        <f ca="1">ROUND(INDIRECT(ADDRESS(ROW()+(0), COLUMN()+(-2), 1))*INDIRECT(ADDRESS(ROW()+(0), COLUMN()+(-1), 1)), 2)</f>
        <v>0.01</v>
      </c>
    </row>
    <row r="16" spans="1:12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"/>
      <c r="H16" s="1"/>
      <c r="I16" s="1"/>
      <c r="J16" s="11">
        <v>0.1</v>
      </c>
      <c r="K16" s="12">
        <v>4.15</v>
      </c>
      <c r="L16" s="12">
        <f ca="1">ROUND(INDIRECT(ADDRESS(ROW()+(0), COLUMN()+(-2), 1))*INDIRECT(ADDRESS(ROW()+(0), COLUMN()+(-1), 1)), 2)</f>
        <v>0.42</v>
      </c>
    </row>
    <row r="17" spans="1:12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"/>
      <c r="H17" s="1"/>
      <c r="I17" s="1"/>
      <c r="J17" s="11">
        <v>2.1</v>
      </c>
      <c r="K17" s="12">
        <v>1.74</v>
      </c>
      <c r="L17" s="12">
        <f ca="1">ROUND(INDIRECT(ADDRESS(ROW()+(0), COLUMN()+(-2), 1))*INDIRECT(ADDRESS(ROW()+(0), COLUMN()+(-1), 1)), 2)</f>
        <v>3.65</v>
      </c>
    </row>
    <row r="18" spans="1:12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"/>
      <c r="H18" s="1"/>
      <c r="I18" s="1"/>
      <c r="J18" s="11">
        <v>1.05</v>
      </c>
      <c r="K18" s="12">
        <v>4.39</v>
      </c>
      <c r="L18" s="12">
        <f ca="1">ROUND(INDIRECT(ADDRESS(ROW()+(0), COLUMN()+(-2), 1))*INDIRECT(ADDRESS(ROW()+(0), COLUMN()+(-1), 1)), 2)</f>
        <v>4.61</v>
      </c>
    </row>
    <row r="19" spans="1:12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"/>
      <c r="H19" s="1"/>
      <c r="I19" s="1"/>
      <c r="J19" s="13">
        <v>0.18</v>
      </c>
      <c r="K19" s="14">
        <v>21.23</v>
      </c>
      <c r="L19" s="14">
        <f ca="1">ROUND(INDIRECT(ADDRESS(ROW()+(0), COLUMN()+(-2), 1))*INDIRECT(ADDRESS(ROW()+(0), COLUMN()+(-1), 1)), 2)</f>
        <v>3.82</v>
      </c>
    </row>
    <row r="20" spans="1:12" ht="13.50" thickBot="1" customHeight="1">
      <c r="A20" s="15"/>
      <c r="B20" s="15"/>
      <c r="C20" s="15"/>
      <c r="D20" s="15"/>
      <c r="E20" s="15"/>
      <c r="F20" s="15"/>
      <c r="G20" s="15"/>
      <c r="H20" s="15"/>
      <c r="I20" s="15"/>
      <c r="J20" s="9" t="s">
        <v>42</v>
      </c>
      <c r="K20" s="9"/>
      <c r="L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32.47</v>
      </c>
    </row>
    <row r="21" spans="1:12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8"/>
      <c r="J21" s="18"/>
      <c r="K21" s="15"/>
      <c r="L21" s="15"/>
    </row>
    <row r="22" spans="1:12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"/>
      <c r="H22" s="1"/>
      <c r="I22" s="1"/>
      <c r="J22" s="13">
        <v>0.021</v>
      </c>
      <c r="K22" s="14">
        <v>1.68</v>
      </c>
      <c r="L22" s="14">
        <f ca="1">ROUND(INDIRECT(ADDRESS(ROW()+(0), COLUMN()+(-2), 1))*INDIRECT(ADDRESS(ROW()+(0), COLUMN()+(-1), 1)), 2)</f>
        <v>0.04</v>
      </c>
    </row>
    <row r="23" spans="1:12" ht="13.50" thickBot="1" customHeight="1">
      <c r="A23" s="15"/>
      <c r="B23" s="15"/>
      <c r="C23" s="15"/>
      <c r="D23" s="15"/>
      <c r="E23" s="15"/>
      <c r="F23" s="15"/>
      <c r="G23" s="15"/>
      <c r="H23" s="15"/>
      <c r="I23" s="15"/>
      <c r="J23" s="9" t="s">
        <v>47</v>
      </c>
      <c r="K23" s="9"/>
      <c r="L23" s="17">
        <f ca="1">ROUND(SUM(INDIRECT(ADDRESS(ROW()+(-1), COLUMN()+(0), 1))), 2)</f>
        <v>0.04</v>
      </c>
    </row>
    <row r="24" spans="1:12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8"/>
      <c r="J24" s="18"/>
      <c r="K24" s="15"/>
      <c r="L24" s="15"/>
    </row>
    <row r="25" spans="1:12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"/>
      <c r="G25" s="1"/>
      <c r="H25" s="1"/>
      <c r="I25" s="1"/>
      <c r="J25" s="11">
        <v>0.191</v>
      </c>
      <c r="K25" s="12">
        <v>19.03</v>
      </c>
      <c r="L25" s="12">
        <f ca="1">ROUND(INDIRECT(ADDRESS(ROW()+(0), COLUMN()+(-2), 1))*INDIRECT(ADDRESS(ROW()+(0), COLUMN()+(-1), 1)), 2)</f>
        <v>3.63</v>
      </c>
    </row>
    <row r="26" spans="1:12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"/>
      <c r="G26" s="1"/>
      <c r="H26" s="1"/>
      <c r="I26" s="1"/>
      <c r="J26" s="11">
        <v>0.274</v>
      </c>
      <c r="K26" s="12">
        <v>17.82</v>
      </c>
      <c r="L26" s="12">
        <f ca="1">ROUND(INDIRECT(ADDRESS(ROW()+(0), COLUMN()+(-2), 1))*INDIRECT(ADDRESS(ROW()+(0), COLUMN()+(-1), 1)), 2)</f>
        <v>4.88</v>
      </c>
    </row>
    <row r="27" spans="1:12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"/>
      <c r="G27" s="1"/>
      <c r="H27" s="1"/>
      <c r="I27" s="1"/>
      <c r="J27" s="11">
        <v>0.055</v>
      </c>
      <c r="K27" s="12">
        <v>19.56</v>
      </c>
      <c r="L27" s="12">
        <f ca="1">ROUND(INDIRECT(ADDRESS(ROW()+(0), COLUMN()+(-2), 1))*INDIRECT(ADDRESS(ROW()+(0), COLUMN()+(-1), 1)), 2)</f>
        <v>1.08</v>
      </c>
    </row>
    <row r="28" spans="1:12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"/>
      <c r="G28" s="1"/>
      <c r="H28" s="1"/>
      <c r="I28" s="1"/>
      <c r="J28" s="11">
        <v>0.055</v>
      </c>
      <c r="K28" s="12">
        <v>18.05</v>
      </c>
      <c r="L28" s="12">
        <f ca="1">ROUND(INDIRECT(ADDRESS(ROW()+(0), COLUMN()+(-2), 1))*INDIRECT(ADDRESS(ROW()+(0), COLUMN()+(-1), 1)), 2)</f>
        <v>0.99</v>
      </c>
    </row>
    <row r="29" spans="1:12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"/>
      <c r="G29" s="1"/>
      <c r="H29" s="1"/>
      <c r="I29" s="1"/>
      <c r="J29" s="11">
        <v>0.142</v>
      </c>
      <c r="K29" s="12">
        <v>19.03</v>
      </c>
      <c r="L29" s="12">
        <f ca="1">ROUND(INDIRECT(ADDRESS(ROW()+(0), COLUMN()+(-2), 1))*INDIRECT(ADDRESS(ROW()+(0), COLUMN()+(-1), 1)), 2)</f>
        <v>2.7</v>
      </c>
    </row>
    <row r="30" spans="1:12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"/>
      <c r="G30" s="1"/>
      <c r="H30" s="1"/>
      <c r="I30" s="1"/>
      <c r="J30" s="13">
        <v>0.142</v>
      </c>
      <c r="K30" s="14">
        <v>18.05</v>
      </c>
      <c r="L30" s="14">
        <f ca="1">ROUND(INDIRECT(ADDRESS(ROW()+(0), COLUMN()+(-2), 1))*INDIRECT(ADDRESS(ROW()+(0), COLUMN()+(-1), 1)), 2)</f>
        <v>2.56</v>
      </c>
    </row>
    <row r="31" spans="1:12" ht="13.50" thickBot="1" customHeight="1">
      <c r="A31" s="15"/>
      <c r="B31" s="15"/>
      <c r="C31" s="15"/>
      <c r="D31" s="15"/>
      <c r="E31" s="15"/>
      <c r="F31" s="15"/>
      <c r="G31" s="15"/>
      <c r="H31" s="15"/>
      <c r="I31" s="15"/>
      <c r="J31" s="9" t="s">
        <v>67</v>
      </c>
      <c r="K31" s="9"/>
      <c r="L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15.84</v>
      </c>
    </row>
    <row r="32" spans="1:12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8"/>
      <c r="J32" s="18"/>
      <c r="K32" s="15"/>
      <c r="L32" s="15"/>
    </row>
    <row r="33" spans="1:12" ht="13.50" thickBot="1" customHeight="1">
      <c r="A33" s="19"/>
      <c r="B33" s="19"/>
      <c r="C33" s="20" t="s">
        <v>69</v>
      </c>
      <c r="D33" s="20"/>
      <c r="E33" s="19" t="s">
        <v>70</v>
      </c>
      <c r="F33" s="19"/>
      <c r="G33" s="19"/>
      <c r="H33" s="19"/>
      <c r="I33" s="19"/>
      <c r="J33" s="13">
        <v>2</v>
      </c>
      <c r="K33" s="14">
        <f ca="1">ROUND(SUM(INDIRECT(ADDRESS(ROW()+(-2), COLUMN()+(1), 1)),INDIRECT(ADDRESS(ROW()+(-10), COLUMN()+(1), 1)),INDIRECT(ADDRESS(ROW()+(-13), COLUMN()+(1), 1))), 2)</f>
        <v>48.35</v>
      </c>
      <c r="L33" s="14">
        <f ca="1">ROUND(INDIRECT(ADDRESS(ROW()+(0), COLUMN()+(-2), 1))*INDIRECT(ADDRESS(ROW()+(0), COLUMN()+(-1), 1))/100, 2)</f>
        <v>0.97</v>
      </c>
    </row>
    <row r="34" spans="1:12" ht="13.50" thickBot="1" customHeight="1">
      <c r="A34" s="8"/>
      <c r="B34" s="8"/>
      <c r="C34" s="8"/>
      <c r="D34" s="8"/>
      <c r="E34" s="8"/>
      <c r="F34" s="8"/>
      <c r="G34" s="8"/>
      <c r="H34" s="8"/>
      <c r="I34" s="8"/>
      <c r="J34" s="21" t="s">
        <v>71</v>
      </c>
      <c r="K34" s="21"/>
      <c r="L34" s="22">
        <f ca="1">ROUND(SUM(INDIRECT(ADDRESS(ROW()+(-1), COLUMN()+(0), 1)),INDIRECT(ADDRESS(ROW()+(-3), COLUMN()+(0), 1)),INDIRECT(ADDRESS(ROW()+(-11), COLUMN()+(0), 1)),INDIRECT(ADDRESS(ROW()+(-14), COLUMN()+(0), 1))), 2)</f>
        <v>49.32</v>
      </c>
    </row>
    <row r="37" spans="1:12" ht="13.50" thickBot="1" customHeight="1">
      <c r="A37" s="23" t="s">
        <v>72</v>
      </c>
      <c r="B37" s="23"/>
      <c r="C37" s="23"/>
      <c r="D37" s="23"/>
      <c r="E37" s="23"/>
      <c r="F37" s="23" t="s">
        <v>73</v>
      </c>
      <c r="G37" s="23" t="s">
        <v>74</v>
      </c>
      <c r="H37" s="23" t="s">
        <v>75</v>
      </c>
    </row>
    <row r="38" spans="1:12" ht="13.50" thickBot="1" customHeight="1">
      <c r="A38" s="24" t="s">
        <v>76</v>
      </c>
      <c r="B38" s="24"/>
      <c r="C38" s="24"/>
      <c r="D38" s="24"/>
      <c r="E38" s="24"/>
      <c r="F38" s="25">
        <v>1.06202e+006</v>
      </c>
      <c r="G38" s="25">
        <v>1.06202e+006</v>
      </c>
      <c r="H38" s="25" t="s">
        <v>77</v>
      </c>
    </row>
    <row r="39" spans="1:12" ht="13.50" thickBot="1" customHeight="1">
      <c r="A39" s="26" t="s">
        <v>78</v>
      </c>
      <c r="B39" s="26"/>
      <c r="C39" s="26"/>
      <c r="D39" s="26"/>
      <c r="E39" s="26"/>
      <c r="F39" s="27"/>
      <c r="G39" s="27"/>
      <c r="H39" s="27"/>
    </row>
    <row r="40" spans="1:12" ht="13.50" thickBot="1" customHeight="1">
      <c r="A40" s="24" t="s">
        <v>79</v>
      </c>
      <c r="B40" s="24"/>
      <c r="C40" s="24"/>
      <c r="D40" s="24"/>
      <c r="E40" s="24"/>
      <c r="F40" s="25">
        <v>1.07202e+006</v>
      </c>
      <c r="G40" s="25">
        <v>1.07202e+006</v>
      </c>
      <c r="H40" s="25" t="s">
        <v>80</v>
      </c>
    </row>
    <row r="41" spans="1:12" ht="24.00" thickBot="1" customHeight="1">
      <c r="A41" s="26" t="s">
        <v>81</v>
      </c>
      <c r="B41" s="26"/>
      <c r="C41" s="26"/>
      <c r="D41" s="26"/>
      <c r="E41" s="26"/>
      <c r="F41" s="27"/>
      <c r="G41" s="27"/>
      <c r="H41" s="27"/>
    </row>
    <row r="42" spans="1:12" ht="13.50" thickBot="1" customHeight="1">
      <c r="A42" s="24" t="s">
        <v>82</v>
      </c>
      <c r="B42" s="24"/>
      <c r="C42" s="24"/>
      <c r="D42" s="24"/>
      <c r="E42" s="24"/>
      <c r="F42" s="25">
        <v>1.102e+006</v>
      </c>
      <c r="G42" s="25">
        <v>1.102e+006</v>
      </c>
      <c r="H42" s="25" t="s">
        <v>83</v>
      </c>
    </row>
    <row r="43" spans="1:12" ht="13.50" thickBot="1" customHeight="1">
      <c r="A43" s="28" t="s">
        <v>84</v>
      </c>
      <c r="B43" s="28"/>
      <c r="C43" s="28"/>
      <c r="D43" s="28"/>
      <c r="E43" s="28"/>
      <c r="F43" s="29"/>
      <c r="G43" s="29"/>
      <c r="H43" s="29"/>
    </row>
    <row r="44" spans="1:12" ht="13.50" thickBot="1" customHeight="1">
      <c r="A44" s="26" t="s">
        <v>85</v>
      </c>
      <c r="B44" s="26"/>
      <c r="C44" s="26"/>
      <c r="D44" s="26"/>
      <c r="E44" s="26"/>
      <c r="F44" s="27">
        <v>162006</v>
      </c>
      <c r="G44" s="27">
        <v>162007</v>
      </c>
      <c r="H44" s="27"/>
    </row>
    <row r="45" spans="1:12" ht="13.50" thickBot="1" customHeight="1">
      <c r="A45" s="24" t="s">
        <v>86</v>
      </c>
      <c r="B45" s="24"/>
      <c r="C45" s="24"/>
      <c r="D45" s="24"/>
      <c r="E45" s="24"/>
      <c r="F45" s="25">
        <v>1.07202e+006</v>
      </c>
      <c r="G45" s="25">
        <v>1.07202e+006</v>
      </c>
      <c r="H45" s="25" t="s">
        <v>87</v>
      </c>
    </row>
    <row r="46" spans="1:12" ht="24.00" thickBot="1" customHeight="1">
      <c r="A46" s="26" t="s">
        <v>88</v>
      </c>
      <c r="B46" s="26"/>
      <c r="C46" s="26"/>
      <c r="D46" s="26"/>
      <c r="E46" s="26"/>
      <c r="F46" s="27"/>
      <c r="G46" s="27"/>
      <c r="H46" s="27"/>
    </row>
    <row r="49" spans="1:1" ht="33.75" thickBot="1" customHeight="1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" ht="33.75" thickBot="1" customHeight="1">
      <c r="A50" s="1" t="s">
        <v>90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" ht="33.75" thickBot="1" customHeight="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112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J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6:B16"/>
    <mergeCell ref="C16:D16"/>
    <mergeCell ref="E16:I16"/>
    <mergeCell ref="A17:B17"/>
    <mergeCell ref="C17:D17"/>
    <mergeCell ref="E17:I17"/>
    <mergeCell ref="A18:B18"/>
    <mergeCell ref="C18:D18"/>
    <mergeCell ref="E18:I18"/>
    <mergeCell ref="A19:B19"/>
    <mergeCell ref="C19:D19"/>
    <mergeCell ref="E19:I19"/>
    <mergeCell ref="A20:B20"/>
    <mergeCell ref="C20:D20"/>
    <mergeCell ref="E20:I20"/>
    <mergeCell ref="J20:K20"/>
    <mergeCell ref="A21:B21"/>
    <mergeCell ref="C21:D21"/>
    <mergeCell ref="E21:J21"/>
    <mergeCell ref="A22:B22"/>
    <mergeCell ref="C22:D22"/>
    <mergeCell ref="E22:I22"/>
    <mergeCell ref="A23:B23"/>
    <mergeCell ref="C23:D23"/>
    <mergeCell ref="E23:I23"/>
    <mergeCell ref="J23:K23"/>
    <mergeCell ref="A24:B24"/>
    <mergeCell ref="C24:D24"/>
    <mergeCell ref="E24:J24"/>
    <mergeCell ref="A25:B25"/>
    <mergeCell ref="C25:D25"/>
    <mergeCell ref="E25:I25"/>
    <mergeCell ref="A26:B26"/>
    <mergeCell ref="C26:D26"/>
    <mergeCell ref="E26:I26"/>
    <mergeCell ref="A27:B27"/>
    <mergeCell ref="C27:D27"/>
    <mergeCell ref="E27:I27"/>
    <mergeCell ref="A28:B28"/>
    <mergeCell ref="C28:D28"/>
    <mergeCell ref="E28:I28"/>
    <mergeCell ref="A29:B29"/>
    <mergeCell ref="C29:D29"/>
    <mergeCell ref="E29:I29"/>
    <mergeCell ref="A30:B30"/>
    <mergeCell ref="C30:D30"/>
    <mergeCell ref="E30:I30"/>
    <mergeCell ref="A31:B31"/>
    <mergeCell ref="C31:D31"/>
    <mergeCell ref="E31:I31"/>
    <mergeCell ref="J31:K31"/>
    <mergeCell ref="A32:B32"/>
    <mergeCell ref="C32:D32"/>
    <mergeCell ref="E32:J32"/>
    <mergeCell ref="A33:B33"/>
    <mergeCell ref="C33:D33"/>
    <mergeCell ref="E33:I33"/>
    <mergeCell ref="A34:B34"/>
    <mergeCell ref="C34:D34"/>
    <mergeCell ref="E34:I34"/>
    <mergeCell ref="J34:K34"/>
    <mergeCell ref="A37:E37"/>
    <mergeCell ref="A38:E38"/>
    <mergeCell ref="F38:F39"/>
    <mergeCell ref="G38:G39"/>
    <mergeCell ref="H38:H39"/>
    <mergeCell ref="A39:E39"/>
    <mergeCell ref="A40:E40"/>
    <mergeCell ref="F40:F41"/>
    <mergeCell ref="G40:G41"/>
    <mergeCell ref="H40:H41"/>
    <mergeCell ref="A41:E41"/>
    <mergeCell ref="A42:E42"/>
    <mergeCell ref="H42:H44"/>
    <mergeCell ref="A43:E43"/>
    <mergeCell ref="A44:E44"/>
    <mergeCell ref="A45:E45"/>
    <mergeCell ref="F45:F46"/>
    <mergeCell ref="G45:G46"/>
    <mergeCell ref="H45:H46"/>
    <mergeCell ref="A46:E46"/>
    <mergeCell ref="A49:L49"/>
    <mergeCell ref="A50:L50"/>
    <mergeCell ref="A51:L51"/>
  </mergeCells>
  <pageMargins left="0.147638" right="0.147638" top="0.206693" bottom="0.206693" header="0.0" footer="0.0"/>
  <pageSetup paperSize="9" orientation="portrait"/>
  <rowBreaks count="0" manualBreakCount="0">
    </rowBreaks>
</worksheet>
</file>