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<sst xmlns="http://schemas.openxmlformats.org/spreadsheetml/2006/main" count="50" uniqueCount="50">
  <si>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</si>
  <si>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RCG010</t>
  </si>
  <si>
    <t xml:space="preserve">m²</t>
  </si>
  <si>
    <t xml:space="preserve">Aplacado con baldosas cerámicas para exteriores.</t>
  </si>
  <si>
    <r>
      <rPr>
        <sz val="8.25"/>
        <color rgb="FF000000"/>
        <rFont val="Arial"/>
        <family val="2"/>
      </rPr>
      <t xml:space="preserve">Aplacado mixto, con baldosas cerámicas de gres prensado en seco, 40x40 cm, 19 €/m², recibidas con adhesivo cementoso mejorado de ligantes mixtos, C2 TE, según UNE-EN 12004, con deslizamiento reducido y tiempo abierto ampliado Webercol Flex Duo "WEBER", color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</si>
  <si>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</si>
  <si>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</si>
  <si>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</si>
  <si>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</si>
  <si>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</si>
  <si>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</si>
  <si>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</si>
  <si>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mt09mcw010j</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</si>
  <si>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</si>
  <si>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</si>
  <si>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mt19pcf010a1900</t>
  </si>
  <si>
    <t xml:space="preserve">m²</t>
  </si>
  <si>
    <t xml:space="preserve">Baldosa cerámica de gres prensado en seco, con un coeficiente de absorción de agua del 0,4% y un PEI IV, 40x40 cm, 19,00€ €/m², según UNE-EN 14411.</t>
  </si>
  <si>
    <t xml:space="preserve">mt09mcw050kf</t>
  </si>
  <si>
    <t xml:space="preserve">kg</t>
  </si>
  <si>
    <t xml:space="preserve">Mortero de juntas cementoso mejorado, tipo CG2 W A, según UNE-EN 13888, con absorción de agua reducida y resistencia elevada a la abrasión, Webercolor Hydroflex "WEBER", color Perla, compuesto de cementos especiales, áridos silíceos, resina, aditivos hidrofugantes y aditivos orgánicos e inorgánicos específicos, con muy bajo contenido de sustancias orgánicas volátiles (VOC), deformable, de alta flexibilidad, impermeable al agua, transpirable y con resistencia a los sulfatos y a las sales, para rejuntado de todo tipo de piezas cerámicas, piedras naturales y terrazo, para juntas de 3 a 30 mm.</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</si>
  <si>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</si>
  <si>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</si>
  <si>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</si>
  <si>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</si>
  <si>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</si>
  <si>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</si>
  <si>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</si>
  <si>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1ª montador de aplacados cerámicos.</t>
  </si>
  <si>
    <t xml:space="preserve">mo081</t>
  </si>
  <si>
    <t xml:space="preserve">h</t>
  </si>
  <si>
    <t xml:space="preserve">Ayudante montador de aplacados cerámicos.</t>
  </si>
  <si>
    <t xml:space="preserve">Subtotal mano de obra:</t>
  </si>
  <si>
    <t xml:space="preserve">Costes directos complementarios</t>
  </si>
  <si>
    <t xml:space="preserve">%</t>
  </si>
  <si>
    <t xml:space="preserve">Costes directos complementarios</t>
  </si>
  <si>
    <t xml:space="preserve">Coste de mantenimiento decenal: 14,13€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</si>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</sst>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
      <c r="D10" s="10" t="s">
        <v>13</v>
      </c>
      <c r="E10" s="1" t="s">
        <v>14</v>
      </c>
      <c r="F10" s="1"/>
      <c r="G10" s="11">
        <v>2.333</v>
      </c>
      <c r="H10" s="11"/>
      <c r="I10" s="12">
        <v>0.41</v>
      </c>
      <c r="J10" s="12">
        <f ca="1">ROUND(INDIRECT(ADDRESS(ROW()+(0), COLUMN()+(-3), 1))*INDIRECT(ADDRESS(ROW()+(0), COLUMN()+(-1), 1)), 2)</f>
        <v>0.96</v>
      </c>
    </row>
    <row r="11" spans="1:10" ht="24.00" thickBot="1" customHeight="1">
      <c r="A11" s="1" t="s">
        <v>15</v>
      </c>
      <c r="B11" s="1"/>
      <c r="C11" s="1"/>
      <c r="D11" s="10" t="s">
        <v>16</v>
      </c>
      <c r="E11" s="1" t="s">
        <v>17</v>
      </c>
      <c r="F11" s="1"/>
      <c r="G11" s="11">
        <v>1.05</v>
      </c>
      <c r="H11" s="11"/>
      <c r="I11" s="12">
        <v>19</v>
      </c>
      <c r="J11" s="12">
        <f ca="1">ROUND(INDIRECT(ADDRESS(ROW()+(0), COLUMN()+(-3), 1))*INDIRECT(ADDRESS(ROW()+(0), COLUMN()+(-1), 1)), 2)</f>
        <v>19.95</v>
      </c>
    </row>
    <row r="12" spans="1:10" ht="87.00" thickBot="1" customHeight="1">
      <c r="A12" s="1" t="s">
        <v>18</v>
      </c>
      <c r="B12" s="1"/>
      <c r="C12" s="1"/>
      <c r="D12" s="10" t="s">
        <v>19</v>
      </c>
      <c r="E12" s="1" t="s">
        <v>20</v>
      </c>
      <c r="F12" s="1"/>
      <c r="G12" s="11">
        <v>0.024</v>
      </c>
      <c r="H12" s="11"/>
      <c r="I12" s="12">
        <v>1.63</v>
      </c>
      <c r="J12" s="12">
        <f ca="1">ROUND(INDIRECT(ADDRESS(ROW()+(0), COLUMN()+(-3), 1))*INDIRECT(ADDRESS(ROW()+(0), COLUMN()+(-1), 1)), 2)</f>
        <v>0.04</v>
      </c>
    </row>
    <row r="13" spans="1:10" ht="34.50" thickBot="1" customHeight="1">
      <c r="A13" s="1" t="s">
        <v>21</v>
      </c>
      <c r="B13" s="1"/>
      <c r="C13" s="1"/>
      <c r="D13" s="10" t="s">
        <v>22</v>
      </c>
      <c r="E13" s="1" t="s">
        <v>23</v>
      </c>
      <c r="F13" s="1"/>
      <c r="G13" s="13">
        <v>1</v>
      </c>
      <c r="H13" s="13"/>
      <c r="I13" s="14">
        <v>4.61</v>
      </c>
      <c r="J13" s="14">
        <f ca="1">ROUND(INDIRECT(ADDRESS(ROW()+(0), COLUMN()+(-3), 1))*INDIRECT(ADDRESS(ROW()+(0), COLUMN()+(-1), 1)), 2)</f>
        <v>4.61</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25.56</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1.066</v>
      </c>
      <c r="H16" s="11"/>
      <c r="I16" s="12">
        <v>19.42</v>
      </c>
      <c r="J16" s="12">
        <f ca="1">ROUND(INDIRECT(ADDRESS(ROW()+(0), COLUMN()+(-3), 1))*INDIRECT(ADDRESS(ROW()+(0), COLUMN()+(-1), 1)), 2)</f>
        <v>20.7</v>
      </c>
    </row>
    <row r="17" spans="1:10" ht="13.50" thickBot="1" customHeight="1">
      <c r="A17" s="1" t="s">
        <v>29</v>
      </c>
      <c r="B17" s="1"/>
      <c r="C17" s="1"/>
      <c r="D17" s="10" t="s">
        <v>30</v>
      </c>
      <c r="E17" s="1" t="s">
        <v>31</v>
      </c>
      <c r="F17" s="1"/>
      <c r="G17" s="13">
        <v>1.066</v>
      </c>
      <c r="H17" s="13"/>
      <c r="I17" s="14">
        <v>17.9</v>
      </c>
      <c r="J17" s="14">
        <f ca="1">ROUND(INDIRECT(ADDRESS(ROW()+(0), COLUMN()+(-3), 1))*INDIRECT(ADDRESS(ROW()+(0), COLUMN()+(-1), 1)), 2)</f>
        <v>19.08</v>
      </c>
    </row>
    <row r="18" spans="1:10" ht="13.50" thickBot="1" customHeight="1">
      <c r="A18" s="15"/>
      <c r="B18" s="15"/>
      <c r="C18" s="15"/>
      <c r="D18" s="15"/>
      <c r="E18" s="15"/>
      <c r="F18" s="15"/>
      <c r="G18" s="9" t="s">
        <v>32</v>
      </c>
      <c r="H18" s="9"/>
      <c r="I18" s="9"/>
      <c r="J18" s="17">
        <f ca="1">ROUND(SUM(INDIRECT(ADDRESS(ROW()+(-1), COLUMN()+(0), 1)),INDIRECT(ADDRESS(ROW()+(-2), COLUMN()+(0), 1))), 2)</f>
        <v>39.78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3</v>
      </c>
      <c r="H20" s="13"/>
      <c r="I20" s="14">
        <f ca="1">ROUND(SUM(INDIRECT(ADDRESS(ROW()+(-2), COLUMN()+(1), 1)),INDIRECT(ADDRESS(ROW()+(-6), COLUMN()+(1), 1))), 2)</f>
        <v>65.34</v>
      </c>
      <c r="J20" s="14">
        <f ca="1">ROUND(INDIRECT(ADDRESS(ROW()+(0), COLUMN()+(-3), 1))*INDIRECT(ADDRESS(ROW()+(0), COLUMN()+(-1), 1))/100, 2)</f>
        <v>1.96</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67.3</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7" spans="1:10" ht="13.50" thickBot="1" customHeight="1">
      <c r="A27" s="28" t="s">
        <v>44</v>
      </c>
      <c r="B27" s="28"/>
      <c r="C27" s="28"/>
      <c r="D27" s="28"/>
      <c r="E27" s="28"/>
      <c r="F27" s="29">
        <v>172013</v>
      </c>
      <c r="G27" s="29"/>
      <c r="H27" s="29">
        <v>172014</v>
      </c>
      <c r="I27" s="29"/>
      <c r="J27" s="29" t="s">
        <v>45</v>
      </c>
    </row>
    <row r="28" spans="1:10" ht="13.50" thickBot="1" customHeight="1">
      <c r="A28" s="30" t="s">
        <v>46</v>
      </c>
      <c r="B28" s="30"/>
      <c r="C28" s="30"/>
      <c r="D28" s="30"/>
      <c r="E28" s="30"/>
      <c r="F28" s="31"/>
      <c r="G28" s="31"/>
      <c r="H28" s="31"/>
      <c r="I28" s="31"/>
      <c r="J28" s="31"/>
    </row>
    <row r="31" spans="1:1" ht="33.75" thickBot="1" customHeight="1">
      <c r="A31" s="1" t="s">
        <v>47</v>
      </c>
      <c r="B31" s="1"/>
      <c r="C31" s="1"/>
      <c r="D31" s="1"/>
      <c r="E31" s="1"/>
      <c r="F31" s="1"/>
      <c r="G31" s="1"/>
      <c r="H31" s="1"/>
      <c r="I31" s="1"/>
      <c r="J31" s="1"/>
    </row>
    <row r="32" spans="1:1" ht="33.75" thickBot="1" customHeight="1">
      <c r="A32" s="1" t="s">
        <v>48</v>
      </c>
      <c r="B32" s="1"/>
      <c r="C32" s="1"/>
      <c r="D32" s="1"/>
      <c r="E32" s="1"/>
      <c r="F32" s="1"/>
      <c r="G32" s="1"/>
      <c r="H32" s="1"/>
      <c r="I32" s="1"/>
      <c r="J32" s="1"/>
    </row>
    <row r="33" spans="1:1" ht="33.75" thickBot="1" customHeight="1">
      <c r="A33" s="1" t="s">
        <v>49</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