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<sst xmlns="http://schemas.openxmlformats.org/spreadsheetml/2006/main" count="57" uniqueCount="57">
  <si>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</si>
  <si>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FUV010</t>
  </si>
  <si>
    <t xml:space="preserve">m²</t>
  </si>
  <si>
    <t xml:space="preserve">Cerramiento de fachada de bloques de vidrio moldeado.</t>
  </si>
  <si>
    <r>
      <rPr>
        <sz val="8.25"/>
        <color rgb="FF000000"/>
        <rFont val="Arial"/>
        <family val="2"/>
      </rPr>
      <t xml:space="preserve">Cerramiento de fachada de fábrica de bloques huecos de vidrio moldeado ondulado, incoloro, 190x190x80 mm, recibidos con mortero adhesivo, Webertec Glass "WEBER", color blanco, tipo G, según UNE-EN 998-2, compuesto de cemento blanco, resina sintética hidrófuga, áridos silíceos y calcáreos y aditivos orgánicos e inorgánicos, y varillas de acero galvanizado, con juntas perimetrales de 3,5 cm de espesor y juntas entre bloques de 1 cm de espesor mínimo, con banda autoadhesiva desolidarizante de espuma de poliuretano de celdas cerradas, de 3,2 mm de espesor y 70 mm de anchura. Incluso crucetas de PVC para la colocación de bloques de vidrio moldeado y silicona para sellado perimetral.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</si>
  <si>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</si>
  <si>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</si>
  <si>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</si>
  <si>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</si>
  <si>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</si>
  <si>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</si>
  <si>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</si>
  <si>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mt12psg041c</t>
  </si>
  <si>
    <t xml:space="preserve">m</t>
  </si>
  <si>
    <t xml:space="preserve">Banda autoadhesiva desolidarizante de espuma de poliuretano de celdas cerradas, de 3,2 mm de espesor y 70 mm de anchura, resistencia térmica 0,10 m²K/W, conductividad térmica 0,032 W/(mK).</t>
  </si>
  <si>
    <t xml:space="preserve">mt21vmh010ada</t>
  </si>
  <si>
    <t xml:space="preserve">Ud</t>
  </si>
  <si>
    <t xml:space="preserve">Bloque hueco de vidrio moldeado ondulado, incoloro, 190x190x80 mm, según UNE-EN 1051-2.</t>
  </si>
  <si>
    <t xml:space="preserve">mt09mcw030a</t>
  </si>
  <si>
    <t xml:space="preserve">kg</t>
  </si>
  <si>
    <t xml:space="preserve">Mortero adhesivo, Webertec Glass "WEBER", color blanco, tipo G, según UNE-EN 998-2, para el montaje y rejuntado de bloques de vidrio.</t>
  </si>
  <si>
    <t xml:space="preserve">mt07www060a</t>
  </si>
  <si>
    <t xml:space="preserve">kg</t>
  </si>
  <si>
    <t xml:space="preserve">Varilla de acero galvanizado, de 6 mm de diámetro.</t>
  </si>
  <si>
    <t xml:space="preserve">mt21vva110</t>
  </si>
  <si>
    <t xml:space="preserve">Ud</t>
  </si>
  <si>
    <t xml:space="preserve">Repercusión, por m², de crucetas de PVC para la colocación de bloques de vidrio moldeado.</t>
  </si>
  <si>
    <t xml:space="preserve">mt15sja025b</t>
  </si>
  <si>
    <t xml:space="preserve">Ud</t>
  </si>
  <si>
    <t xml:space="preserve">Cartucho de silicona acética monocomponente, antimoho, color transparente, de 310 ml.</t>
  </si>
  <si>
    <t xml:space="preserve">Subtotal materiales: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</si>
  <si>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</si>
  <si>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</si>
  <si>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</si>
  <si>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</si>
  <si>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</si>
  <si>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</si>
  <si>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</si>
  <si>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</si>
  <si>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</si>
  <si>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</si>
  <si>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</si>
  <si>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13,76€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</si>
  <si>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</si>
  <si>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</si>
  <si>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</si>
  <si>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</si>
  <si>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</si>
  <si>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1051-2:2007</t>
  </si>
  <si>
    <t xml:space="preserve">1/3/4</t>
  </si>
  <si>
    <t xml:space="preserve">Vidrio  para  la  edificación.  Bloques  de  vidrio  y paveses  de  vidrio.  Parte  2:  Evaluación  de  la conformidad/Norma  de  producto.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</si>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</sst>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8.16" customWidth="1"/>
    <col min="4" max="4" width="70.04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0.5</v>
      </c>
      <c r="G10" s="11"/>
      <c r="H10" s="12">
        <v>0.34</v>
      </c>
      <c r="I10" s="12">
        <f ca="1">ROUND(INDIRECT(ADDRESS(ROW()+(0), COLUMN()+(-3), 1))*INDIRECT(ADDRESS(ROW()+(0), COLUMN()+(-1), 1)), 2)</f>
        <v>0.17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25</v>
      </c>
      <c r="G11" s="11"/>
      <c r="H11" s="12">
        <v>2.61</v>
      </c>
      <c r="I11" s="12">
        <f ca="1">ROUND(INDIRECT(ADDRESS(ROW()+(0), COLUMN()+(-3), 1))*INDIRECT(ADDRESS(ROW()+(0), COLUMN()+(-1), 1)), 2)</f>
        <v>65.25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12</v>
      </c>
      <c r="G12" s="11"/>
      <c r="H12" s="12">
        <v>0.75</v>
      </c>
      <c r="I12" s="12">
        <f ca="1">ROUND(INDIRECT(ADDRESS(ROW()+(0), COLUMN()+(-3), 1))*INDIRECT(ADDRESS(ROW()+(0), COLUMN()+(-1), 1)), 2)</f>
        <v>9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2.35</v>
      </c>
      <c r="G13" s="11"/>
      <c r="H13" s="12">
        <v>3.8</v>
      </c>
      <c r="I13" s="12">
        <f ca="1">ROUND(INDIRECT(ADDRESS(ROW()+(0), COLUMN()+(-3), 1))*INDIRECT(ADDRESS(ROW()+(0), COLUMN()+(-1), 1)), 2)</f>
        <v>8.93</v>
      </c>
    </row>
    <row r="14" spans="1:9" ht="24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1</v>
      </c>
      <c r="G14" s="11"/>
      <c r="H14" s="12">
        <v>3.35</v>
      </c>
      <c r="I14" s="12">
        <f ca="1">ROUND(INDIRECT(ADDRESS(ROW()+(0), COLUMN()+(-3), 1))*INDIRECT(ADDRESS(ROW()+(0), COLUMN()+(-1), 1)), 2)</f>
        <v>3.35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3">
        <v>0.5</v>
      </c>
      <c r="G15" s="13"/>
      <c r="H15" s="14">
        <v>6.73</v>
      </c>
      <c r="I15" s="14">
        <f ca="1">ROUND(INDIRECT(ADDRESS(ROW()+(0), COLUMN()+(-3), 1))*INDIRECT(ADDRESS(ROW()+(0), COLUMN()+(-1), 1)), 2)</f>
        <v>3.37</v>
      </c>
    </row>
    <row r="16" spans="1:9" ht="13.50" thickBot="1" customHeight="1">
      <c r="A16" s="15"/>
      <c r="B16" s="15"/>
      <c r="C16" s="15"/>
      <c r="D16" s="15"/>
      <c r="E16" s="15"/>
      <c r="F16" s="9" t="s">
        <v>30</v>
      </c>
      <c r="G16" s="9"/>
      <c r="H16" s="9"/>
      <c r="I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90.07</v>
      </c>
    </row>
    <row r="17" spans="1:9" ht="13.50" thickBot="1" customHeight="1">
      <c r="A17" s="15">
        <v>2</v>
      </c>
      <c r="B17" s="15"/>
      <c r="C17" s="15"/>
      <c r="D17" s="18" t="s">
        <v>31</v>
      </c>
      <c r="E17" s="18"/>
      <c r="F17" s="18"/>
      <c r="G17" s="18"/>
      <c r="H17" s="15"/>
      <c r="I17" s="15"/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1">
        <v>3.024</v>
      </c>
      <c r="G18" s="11"/>
      <c r="H18" s="12">
        <v>23.1</v>
      </c>
      <c r="I18" s="12">
        <f ca="1">ROUND(INDIRECT(ADDRESS(ROW()+(0), COLUMN()+(-3), 1))*INDIRECT(ADDRESS(ROW()+(0), COLUMN()+(-1), 1)), 2)</f>
        <v>69.85</v>
      </c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3">
        <v>1.512</v>
      </c>
      <c r="G19" s="13"/>
      <c r="H19" s="14">
        <v>21.69</v>
      </c>
      <c r="I19" s="14">
        <f ca="1">ROUND(INDIRECT(ADDRESS(ROW()+(0), COLUMN()+(-3), 1))*INDIRECT(ADDRESS(ROW()+(0), COLUMN()+(-1), 1)), 2)</f>
        <v>32.8</v>
      </c>
    </row>
    <row r="20" spans="1:9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17">
        <f ca="1">ROUND(SUM(INDIRECT(ADDRESS(ROW()+(-1), COLUMN()+(0), 1)),INDIRECT(ADDRESS(ROW()+(-2), COLUMN()+(0), 1))), 2)</f>
        <v>102.65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9"/>
      <c r="B22" s="19"/>
      <c r="C22" s="20" t="s">
        <v>40</v>
      </c>
      <c r="D22" s="19" t="s">
        <v>41</v>
      </c>
      <c r="E22" s="19"/>
      <c r="F22" s="13">
        <v>2</v>
      </c>
      <c r="G22" s="13"/>
      <c r="H22" s="14">
        <f ca="1">ROUND(SUM(INDIRECT(ADDRESS(ROW()+(-2), COLUMN()+(1), 1)),INDIRECT(ADDRESS(ROW()+(-6), COLUMN()+(1), 1))), 2)</f>
        <v>192.72</v>
      </c>
      <c r="I22" s="14">
        <f ca="1">ROUND(INDIRECT(ADDRESS(ROW()+(0), COLUMN()+(-3), 1))*INDIRECT(ADDRESS(ROW()+(0), COLUMN()+(-1), 1))/100, 2)</f>
        <v>3.85</v>
      </c>
    </row>
    <row r="23" spans="1:9" ht="13.50" thickBot="1" customHeight="1">
      <c r="A23" s="21" t="s">
        <v>42</v>
      </c>
      <c r="B23" s="21"/>
      <c r="C23" s="22"/>
      <c r="D23" s="23"/>
      <c r="E23" s="23"/>
      <c r="F23" s="24" t="s">
        <v>43</v>
      </c>
      <c r="G23" s="24"/>
      <c r="H23" s="25"/>
      <c r="I23" s="26">
        <f ca="1">ROUND(SUM(INDIRECT(ADDRESS(ROW()+(-1), COLUMN()+(0), 1)),INDIRECT(ADDRESS(ROW()+(-3), COLUMN()+(0), 1)),INDIRECT(ADDRESS(ROW()+(-7), COLUMN()+(0), 1))), 2)</f>
        <v>196.57</v>
      </c>
    </row>
    <row r="26" spans="1:9" ht="13.50" thickBot="1" customHeight="1">
      <c r="A26" s="27" t="s">
        <v>44</v>
      </c>
      <c r="B26" s="27"/>
      <c r="C26" s="27"/>
      <c r="D26" s="27"/>
      <c r="E26" s="27" t="s">
        <v>45</v>
      </c>
      <c r="F26" s="27"/>
      <c r="G26" s="27" t="s">
        <v>46</v>
      </c>
      <c r="H26" s="27"/>
      <c r="I26" s="27" t="s">
        <v>47</v>
      </c>
    </row>
    <row r="27" spans="1:9" ht="13.50" thickBot="1" customHeight="1">
      <c r="A27" s="28" t="s">
        <v>48</v>
      </c>
      <c r="B27" s="28"/>
      <c r="C27" s="28"/>
      <c r="D27" s="28"/>
      <c r="E27" s="29">
        <v>112009</v>
      </c>
      <c r="F27" s="29"/>
      <c r="G27" s="29">
        <v>112010</v>
      </c>
      <c r="H27" s="29"/>
      <c r="I27" s="29" t="s">
        <v>49</v>
      </c>
    </row>
    <row r="28" spans="1:9" ht="24.00" thickBot="1" customHeight="1">
      <c r="A28" s="30" t="s">
        <v>50</v>
      </c>
      <c r="B28" s="30"/>
      <c r="C28" s="30"/>
      <c r="D28" s="30"/>
      <c r="E28" s="31"/>
      <c r="F28" s="31"/>
      <c r="G28" s="31"/>
      <c r="H28" s="31"/>
      <c r="I28" s="31"/>
    </row>
    <row r="29" spans="1:9" ht="13.50" thickBot="1" customHeight="1">
      <c r="A29" s="28" t="s">
        <v>51</v>
      </c>
      <c r="B29" s="28"/>
      <c r="C29" s="28"/>
      <c r="D29" s="28"/>
      <c r="E29" s="29">
        <v>1.18202e+06</v>
      </c>
      <c r="F29" s="29"/>
      <c r="G29" s="29">
        <v>1.18202e+06</v>
      </c>
      <c r="H29" s="29"/>
      <c r="I29" s="29" t="s">
        <v>52</v>
      </c>
    </row>
    <row r="30" spans="1:9" ht="13.50" thickBot="1" customHeight="1">
      <c r="A30" s="30" t="s">
        <v>53</v>
      </c>
      <c r="B30" s="30"/>
      <c r="C30" s="30"/>
      <c r="D30" s="30"/>
      <c r="E30" s="31"/>
      <c r="F30" s="31"/>
      <c r="G30" s="31"/>
      <c r="H30" s="31"/>
      <c r="I30" s="31"/>
    </row>
    <row r="33" spans="1:1" ht="33.75" thickBot="1" customHeight="1">
      <c r="A33" s="1" t="s">
        <v>54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55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</row>
  </sheetData>
  <mergeCells count="63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H20"/>
    <mergeCell ref="A21:B21"/>
    <mergeCell ref="D21:G21"/>
    <mergeCell ref="A22:B22"/>
    <mergeCell ref="D22:E22"/>
    <mergeCell ref="F22:G22"/>
    <mergeCell ref="A23:E23"/>
    <mergeCell ref="F23:H23"/>
    <mergeCell ref="A26:D26"/>
    <mergeCell ref="E26:F26"/>
    <mergeCell ref="G26:H26"/>
    <mergeCell ref="A27:D27"/>
    <mergeCell ref="E27:F28"/>
    <mergeCell ref="G27:H28"/>
    <mergeCell ref="I27:I28"/>
    <mergeCell ref="A28:D28"/>
    <mergeCell ref="A29:D29"/>
    <mergeCell ref="E29:F30"/>
    <mergeCell ref="G29:H30"/>
    <mergeCell ref="I29:I30"/>
    <mergeCell ref="A30:D30"/>
    <mergeCell ref="A33:I33"/>
    <mergeCell ref="A34:I34"/>
    <mergeCell ref="A35:I35"/>
  </mergeCells>
  <pageMargins left="0.147638" right="0.147638" top="0.206693" bottom="0.206693" header="0.0" footer="0.0"/>
  <pageSetup paperSize="9" orientation="portrait"/>
  <rowBreaks count="0" manualBreakCount="0">
    </rowBreaks>
</worksheet>
</file>