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<sst xmlns="http://schemas.openxmlformats.org/spreadsheetml/2006/main" count="114" uniqueCount="114">
  <si>
    <t xml:space="preserve"/>
  </si>
  <si>
    <t xml:space="preserve">QDE030</t>
  </si>
  <si>
    <t xml:space="preserve">m²</t>
  </si>
  <si>
    <t xml:space="preserve">Cubierta plana no transitable, no ventilada, ajardinada extensiva, tipo convencional. Impermeabilización con láminas de poliolefinas, tipo monocapa.</t>
  </si>
  <si>
    <r>
      <rPr>
        <sz val="8.25"/>
        <color rgb="FF000000"/>
        <rFont val="Arial"/>
        <family val="2"/>
      </rPr>
      <t xml:space="preserve">Cubierta plana no transitable, no ventilada, ajardinada extensiva (ecológica), tipo convencional, pendiente del 1% al 5%. FORMACIÓN DE PENDIENTES: mediante encintado de limatesas, limahoyas y juntas con maestras de ladrillo cerámico hueco doble y capa de arcilla expandida, Arlita Dur "WEBER", vertida en seco y consolidada en su superficie con lechada de cemento, proporcionando una resistencia a compresión de 1 MPa y con una conductividad térmica de 0,087 W/(mK), con espesor medio de 10 cm; con capa de regularización de mortero de cemento, industrial, M-5 de 4 cm de espesor, acabado fratasado; AISLAMIENTO TÉRMICO: panel rígido de poliestireno extruido, de superficie lisa y mecanizado lateral a media madera, de 50 mm de espesor, resistencia a compresión &gt;= 300 kPa; IMPERMEABILIZACIÓN: tipo monocapa, adherida, formada por una lámina impermeabilizante flexible tipo EVAC, compuesta de una doble hoja de poliolefina termoplástica con acetato de vinil etileno, con ambas caras revestidas de fibras de poliéster no tejidas, de 0,52 mm de espesor y 335 g/m², fijada al soporte en toda su superficie mediante adhesivo cementoso mejorado C2 E, y solapes fijados con adhesivo cementoso mejorado C2 E S1; CAPA DRENANTE Y RETENEDORA DE AGUA: lámina drenante y retenedora de agua de estructura nodular de polietileno de alta densidad (PEAD/HDPE), con nódulos de 20 mm de altura, formada por membrana de polietileno de alta densidad con relieve en cono truncado y perforaciones en la parte superior; CAPA FILTRANTE: geotextil no tejido sintético, termosoldado, de polipropileno-polietileno, con una resistencia a la tracción longitudinal de 16 kN/m, una resistencia a la tracción transversal de 16,5 kN/m, una apertura de cono al ensayo de perforación dinámica según UNE-EN ISO 13433 inferior a 18 mm, resistencia CBR a punzonamiento 2,7 kN y una masa superficial de 200 g/m²; CAPA DE PROTECCIÓN: capa de roca volcánica de 3 cm de espesor, sobre base de sustrato orgánico de 6 cm de espesor.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</si>
  <si>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</si>
  <si>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</si>
  <si>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</si>
  <si>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</si>
  <si>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</si>
  <si>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</si>
  <si>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</si>
  <si>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mt04lvc010c</t>
  </si>
  <si>
    <t xml:space="preserve">Ud</t>
  </si>
  <si>
    <t xml:space="preserve">Ladrillo cerámico hueco doble, para revestir, 24x11,5x9 cm, para uso en fábrica protegida (pieza P), densidad 780 kg/m³, según UNE-EN 771-1.</t>
  </si>
  <si>
    <t xml:space="preserve">mt01arl030u</t>
  </si>
  <si>
    <t xml:space="preserve">m³</t>
  </si>
  <si>
    <t xml:space="preserve">Arcilla expandida, Arlita Dur "WEBER", suministrada en sacos, según UNE-EN 13055-1.</t>
  </si>
  <si>
    <t xml:space="preserve">mt09lec020b</t>
  </si>
  <si>
    <t xml:space="preserve">m³</t>
  </si>
  <si>
    <t xml:space="preserve">Lechada de cemento CEM II/B-P 32,5 N 1/3.</t>
  </si>
  <si>
    <t xml:space="preserve">mt16pea020b</t>
  </si>
  <si>
    <t xml:space="preserve">m²</t>
  </si>
  <si>
    <t xml:space="preserve">Panel rígido de poliestireno expandido, según UNE-EN 13163, mecanizado lateral recto, de 20 mm de espesor, resistencia térmica 0,55 m²K/W, conductividad térmica 0,036 W/(mK), para junta de dilatación.</t>
  </si>
  <si>
    <t xml:space="preserve">mt08aaa010a</t>
  </si>
  <si>
    <t xml:space="preserve">m³</t>
  </si>
  <si>
    <t xml:space="preserve">Agua.</t>
  </si>
  <si>
    <t xml:space="preserve">mt09mif010ca</t>
  </si>
  <si>
    <t xml:space="preserve">t</t>
  </si>
  <si>
    <t xml:space="preserve">Mortero industrial para albañilería, de cemento, color gris, categoría M-5 (resistencia a compresión 5 N/mm²), suministrado en sacos, según UNE-EN 998-2.</t>
  </si>
  <si>
    <t xml:space="preserve">mt16pxa010abq</t>
  </si>
  <si>
    <t xml:space="preserve">m²</t>
  </si>
  <si>
    <t xml:space="preserve">Panel rígido de poliestireno extruido, según UNE-EN 13164, de superficie lisa y mecanizado lateral a media madera, de 50 mm de espesor, resistencia a compresión &gt;= 300 kPa, resistencia térmica 1,5 m²K/W, conductividad térmica 0,033 W/(mK), Euroclase E de reacción al fuego según UNE-EN 13501-1, con código de designación XPS-EN 13164-T1-CS(10/Y)300-DS(70,90)-DLT(2)5-CC(2/1,5/50)125-WL(T)0,7-WD(V)3-FTCD1.</t>
  </si>
  <si>
    <t xml:space="preserve">mt09mcr250a</t>
  </si>
  <si>
    <t xml:space="preserve">kg</t>
  </si>
  <si>
    <t xml:space="preserve">Adhesivo cementoso mejorado, C2 E, con tiempo abierto ampliado, según UNE-EN 12004, para la fijación de geomembranas, compuesto por cementos especiales, áridos seleccionados y resinas sintéticas.</t>
  </si>
  <si>
    <t xml:space="preserve">mt15rev011a</t>
  </si>
  <si>
    <t xml:space="preserve">m²</t>
  </si>
  <si>
    <t xml:space="preserve">Lámina impermeabilizante flexible tipo EVAC, compuesta de una doble hoja de poliolefina termoplástica con acetato de vinil etileno, con ambas caras revestidas de fibras de poliéster no tejidas, de 0,52 mm de espesor y 335 g/m², según UNE-EN 13956.</t>
  </si>
  <si>
    <t xml:space="preserve">mt09mcr250b</t>
  </si>
  <si>
    <t xml:space="preserve">kg</t>
  </si>
  <si>
    <t xml:space="preserve">Adhesivo cementoso mejorado, C2 E S1, con tiempo abierto ampliado y gran deformabilidad, según UNE-EN 12004, para la fijación de solapes de geomembranas, compuesto por cementos especiales, áridos seleccionados y resinas sintéticas.</t>
  </si>
  <si>
    <t xml:space="preserve">mt14gdc010v</t>
  </si>
  <si>
    <t xml:space="preserve">m²</t>
  </si>
  <si>
    <t xml:space="preserve">Lámina drenante y retenedora de agua de estructura nodular de polietileno de alta densidad (PEAD/HDPE), con nódulos de 20 mm de altura, formada por membrana de polietileno de alta densidad con relieve en cono truncado y perforaciones en la parte superior, resistencia a la compresión 180 kN/m² según UNE-EN ISO 604 y capacidad de drenaje 12 l/(s·m).</t>
  </si>
  <si>
    <t xml:space="preserve">mt14gsa010dg</t>
  </si>
  <si>
    <t xml:space="preserve">m²</t>
  </si>
  <si>
    <t xml:space="preserve">Geotextil no tejido sintético, termosoldado, de polipropileno-polietileno, con una resistencia a la tracción longitudinal de 16 kN/m, una resistencia a la tracción transversal de 16,5 kN/m, una apertura de cono al ensayo de perforación dinámica según UNE-EN ISO 13433 inferior a 18 mm, resistencia CBR a punzonamiento 2,7 kN y una masa superficial de 200 g/m².</t>
  </si>
  <si>
    <t xml:space="preserve">mt48sad010</t>
  </si>
  <si>
    <t xml:space="preserve">l</t>
  </si>
  <si>
    <t xml:space="preserve">Sustrato orgánico, para cubiertas ajardinadas extensivas.</t>
  </si>
  <si>
    <t xml:space="preserve">mt48sad020</t>
  </si>
  <si>
    <t xml:space="preserve">kg</t>
  </si>
  <si>
    <t xml:space="preserve">Roca volcánica de distintas granulometrías, para colocar sobre el sustrato orgánico en cubiertas ajardinadas extensivas.</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</si>
  <si>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</si>
  <si>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</si>
  <si>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</si>
  <si>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</si>
  <si>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</si>
  <si>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</si>
  <si>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</si>
  <si>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</si>
  <si>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</si>
  <si>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</si>
  <si>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</si>
  <si>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</si>
  <si>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</si>
  <si>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</si>
  <si>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mo054</t>
  </si>
  <si>
    <t xml:space="preserve">h</t>
  </si>
  <si>
    <t xml:space="preserve">Oficial 1ª montador de aislamientos.</t>
  </si>
  <si>
    <t xml:space="preserve">mo101</t>
  </si>
  <si>
    <t xml:space="preserve">h</t>
  </si>
  <si>
    <t xml:space="preserve">Ayudante montador de aislamientos.</t>
  </si>
  <si>
    <t xml:space="preserve">mo040</t>
  </si>
  <si>
    <t xml:space="preserve">h</t>
  </si>
  <si>
    <t xml:space="preserve">Oficial 1ª jardinero.</t>
  </si>
  <si>
    <t xml:space="preserve">mo115</t>
  </si>
  <si>
    <t xml:space="preserve">h</t>
  </si>
  <si>
    <t xml:space="preserve">Peón jardinero.</t>
  </si>
  <si>
    <t xml:space="preserve">Subtotal mano de obra:</t>
  </si>
  <si>
    <t xml:space="preserve">Costes directos complementarios</t>
  </si>
  <si>
    <t xml:space="preserve">%</t>
  </si>
  <si>
    <t xml:space="preserve">Costes directos complementarios</t>
  </si>
  <si>
    <t xml:space="preserve">Coste de mantenimiento decenal: 39,00€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</si>
  <si>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</si>
  <si>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</si>
  <si>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</si>
  <si>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</si>
  <si>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</si>
  <si>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</si>
  <si>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</si>
  <si>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Especificaciones de piezas para fábrica de albañilería. Parte 1: Piezas de arcilla cocida.</t>
  </si>
  <si>
    <t xml:space="preserve">EN  13055-1:2002</t>
  </si>
  <si>
    <t xml:space="preserve">2+/4</t>
  </si>
  <si>
    <t xml:space="preserve">Áridos ligeros. Parte 1: Áridos ligeros para hormigón, mortero e inyectado.</t>
  </si>
  <si>
    <t xml:space="preserve">EN  13055-1:2002/AC:2004</t>
  </si>
  <si>
    <t xml:space="preserve">EN  13163:2012+A1:2015</t>
  </si>
  <si>
    <t xml:space="preserve">1/3/4</t>
  </si>
  <si>
    <t xml:space="preserve">Productos aislantes térmicos para aplicaciones en la edificación. Productos manufacturados de poliestireno expandido (EPS). Especificación.</t>
  </si>
  <si>
    <t xml:space="preserve">EN  998-2:2016</t>
  </si>
  <si>
    <t xml:space="preserve">2+/4</t>
  </si>
  <si>
    <t xml:space="preserve">Especificaciones de los morteros para albañilería. Parte 2: Morteros para albañilería</t>
  </si>
  <si>
    <t xml:space="preserve">EN  13164:2012+A1:2015</t>
  </si>
  <si>
    <t xml:space="preserve">1/3/4</t>
  </si>
  <si>
    <t xml:space="preserve">Productos aislantes térmicos para aplicaciones en la edificación. Productos manufacturados de poliestireno extruido (XPS). Especificación.</t>
  </si>
  <si>
    <t xml:space="preserve">EN  12004:2007+A1:2012</t>
  </si>
  <si>
    <t xml:space="preserve">Adhesivos para baldosas cerámicas. Requisitos, evaluación de la conformidad, clasificación y designación.</t>
  </si>
  <si>
    <t xml:space="preserve">EN  13956:2012</t>
  </si>
  <si>
    <t xml:space="preserve">1/2+/3/4</t>
  </si>
  <si>
    <t xml:space="preserve">Láminas flexibles para impermeabilización. Láminas plásticas y de caucho para impermeabilización de cubiertas. Definiciones y características.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</si>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</sst>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82" customWidth="1"/>
    <col min="4" max="4" width="70.38" customWidth="1"/>
    <col min="5" max="5" width="12.75" customWidth="1"/>
    <col min="6" max="6" width="14.28" customWidth="1"/>
    <col min="7" max="7" width="9.01" customWidth="1"/>
    <col min="8" max="8" width="243.95" customWidth="1"/>
    <col min="9" max="9" width="13.60" customWidth="1"/>
    <col min="10" max="10" width="10.37"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row>
    <row r="5" spans="1:11" ht="171.00" thickBot="1" customHeight="1">
      <c r="A5" s="5" t="s">
        <v>4</v>
      </c>
      <c r="B5" s="5"/>
      <c r="C5" s="5"/>
      <c r="D5" s="5"/>
      <c r="E5" s="5"/>
      <c r="F5" s="5"/>
      <c r="G5" s="5"/>
    </row>
    <row r="8" spans="1:11" ht="24.00" thickBot="1" customHeight="1">
      <c r="A8" s="6" t="s">
        <v>5</v>
      </c>
      <c r="B8" s="6"/>
      <c r="C8" s="6" t="s">
        <v>6</v>
      </c>
      <c r="D8" s="6" t="s">
        <v>7</v>
      </c>
      <c r="E8" s="6"/>
      <c r="F8" s="6"/>
      <c r="G8" s="6"/>
      <c r="H8" s="6"/>
      <c r="I8" s="7" t="s">
        <v>8</v>
      </c>
      <c r="J8" s="7" t="s">
        <v>9</v>
      </c>
      <c r="K8" s="7" t="s">
        <v>10</v>
      </c>
    </row>
    <row r="9" spans="1:11" ht="13.50" thickBot="1" customHeight="1">
      <c r="A9" s="8">
        <v>1</v>
      </c>
      <c r="B9" s="8"/>
      <c r="C9" s="8"/>
      <c r="D9" s="9" t="s">
        <v>11</v>
      </c>
      <c r="E9" s="9"/>
      <c r="F9" s="9"/>
      <c r="G9" s="9"/>
      <c r="H9" s="9"/>
      <c r="I9" s="9"/>
      <c r="J9" s="8"/>
      <c r="K9" s="8"/>
    </row>
    <row r="10" spans="1:11" ht="13.50" thickBot="1" customHeight="1">
      <c r="A10" s="1" t="s">
        <v>12</v>
      </c>
      <c r="B10" s="1"/>
      <c r="C10" s="10" t="s">
        <v>13</v>
      </c>
      <c r="D10" s="1" t="s">
        <v>14</v>
      </c>
      <c r="E10" s="1"/>
      <c r="F10" s="1"/>
      <c r="G10" s="1"/>
      <c r="H10" s="1"/>
      <c r="I10" s="11">
        <v>3</v>
      </c>
      <c r="J10" s="12">
        <v>0.29</v>
      </c>
      <c r="K10" s="12">
        <f ca="1">ROUND(INDIRECT(ADDRESS(ROW()+(0), COLUMN()+(-2), 1))*INDIRECT(ADDRESS(ROW()+(0), COLUMN()+(-1), 1)), 2)</f>
        <v>0.87</v>
      </c>
    </row>
    <row r="11" spans="1:11" ht="13.50" thickBot="1" customHeight="1">
      <c r="A11" s="1" t="s">
        <v>15</v>
      </c>
      <c r="B11" s="1"/>
      <c r="C11" s="10" t="s">
        <v>16</v>
      </c>
      <c r="D11" s="1" t="s">
        <v>17</v>
      </c>
      <c r="E11" s="1"/>
      <c r="F11" s="1"/>
      <c r="G11" s="1"/>
      <c r="H11" s="1"/>
      <c r="I11" s="11">
        <v>0.1</v>
      </c>
      <c r="J11" s="12">
        <v>148.96</v>
      </c>
      <c r="K11" s="12">
        <f ca="1">ROUND(INDIRECT(ADDRESS(ROW()+(0), COLUMN()+(-2), 1))*INDIRECT(ADDRESS(ROW()+(0), COLUMN()+(-1), 1)), 2)</f>
        <v>14.9</v>
      </c>
    </row>
    <row r="12" spans="1:11" ht="13.50" thickBot="1" customHeight="1">
      <c r="A12" s="1" t="s">
        <v>18</v>
      </c>
      <c r="B12" s="1"/>
      <c r="C12" s="10" t="s">
        <v>19</v>
      </c>
      <c r="D12" s="1" t="s">
        <v>20</v>
      </c>
      <c r="E12" s="1"/>
      <c r="F12" s="1"/>
      <c r="G12" s="1"/>
      <c r="H12" s="1"/>
      <c r="I12" s="11">
        <v>0.01</v>
      </c>
      <c r="J12" s="12">
        <v>112.6</v>
      </c>
      <c r="K12" s="12">
        <f ca="1">ROUND(INDIRECT(ADDRESS(ROW()+(0), COLUMN()+(-2), 1))*INDIRECT(ADDRESS(ROW()+(0), COLUMN()+(-1), 1)), 2)</f>
        <v>1.13</v>
      </c>
    </row>
    <row r="13" spans="1:11" ht="13.50" thickBot="1" customHeight="1">
      <c r="A13" s="1" t="s">
        <v>21</v>
      </c>
      <c r="B13" s="1"/>
      <c r="C13" s="10" t="s">
        <v>22</v>
      </c>
      <c r="D13" s="1" t="s">
        <v>23</v>
      </c>
      <c r="E13" s="1"/>
      <c r="F13" s="1"/>
      <c r="G13" s="1"/>
      <c r="H13" s="1"/>
      <c r="I13" s="11">
        <v>0.01</v>
      </c>
      <c r="J13" s="12">
        <v>1.34</v>
      </c>
      <c r="K13" s="12">
        <f ca="1">ROUND(INDIRECT(ADDRESS(ROW()+(0), COLUMN()+(-2), 1))*INDIRECT(ADDRESS(ROW()+(0), COLUMN()+(-1), 1)), 2)</f>
        <v>0.01</v>
      </c>
    </row>
    <row r="14" spans="1:11" ht="13.50" thickBot="1" customHeight="1">
      <c r="A14" s="1" t="s">
        <v>24</v>
      </c>
      <c r="B14" s="1"/>
      <c r="C14" s="10" t="s">
        <v>25</v>
      </c>
      <c r="D14" s="1" t="s">
        <v>26</v>
      </c>
      <c r="E14" s="1"/>
      <c r="F14" s="1"/>
      <c r="G14" s="1"/>
      <c r="H14" s="1"/>
      <c r="I14" s="11">
        <v>0.014</v>
      </c>
      <c r="J14" s="12">
        <v>1.5</v>
      </c>
      <c r="K14" s="12">
        <f ca="1">ROUND(INDIRECT(ADDRESS(ROW()+(0), COLUMN()+(-2), 1))*INDIRECT(ADDRESS(ROW()+(0), COLUMN()+(-1), 1)), 2)</f>
        <v>0.02</v>
      </c>
    </row>
    <row r="15" spans="1:11" ht="13.50" thickBot="1" customHeight="1">
      <c r="A15" s="1" t="s">
        <v>27</v>
      </c>
      <c r="B15" s="1"/>
      <c r="C15" s="10" t="s">
        <v>28</v>
      </c>
      <c r="D15" s="1" t="s">
        <v>29</v>
      </c>
      <c r="E15" s="1"/>
      <c r="F15" s="1"/>
      <c r="G15" s="1"/>
      <c r="H15" s="1"/>
      <c r="I15" s="11">
        <v>0.075</v>
      </c>
      <c r="J15" s="12">
        <v>53.48</v>
      </c>
      <c r="K15" s="12">
        <f ca="1">ROUND(INDIRECT(ADDRESS(ROW()+(0), COLUMN()+(-2), 1))*INDIRECT(ADDRESS(ROW()+(0), COLUMN()+(-1), 1)), 2)</f>
        <v>4.01</v>
      </c>
    </row>
    <row r="16" spans="1:11" ht="13.50" thickBot="1" customHeight="1">
      <c r="A16" s="1" t="s">
        <v>30</v>
      </c>
      <c r="B16" s="1"/>
      <c r="C16" s="10" t="s">
        <v>31</v>
      </c>
      <c r="D16" s="1" t="s">
        <v>32</v>
      </c>
      <c r="E16" s="1"/>
      <c r="F16" s="1"/>
      <c r="G16" s="1"/>
      <c r="H16" s="1"/>
      <c r="I16" s="11">
        <v>1.05</v>
      </c>
      <c r="J16" s="12">
        <v>9.81</v>
      </c>
      <c r="K16" s="12">
        <f ca="1">ROUND(INDIRECT(ADDRESS(ROW()+(0), COLUMN()+(-2), 1))*INDIRECT(ADDRESS(ROW()+(0), COLUMN()+(-1), 1)), 2)</f>
        <v>10.3</v>
      </c>
    </row>
    <row r="17" spans="1:11" ht="13.50" thickBot="1" customHeight="1">
      <c r="A17" s="1" t="s">
        <v>33</v>
      </c>
      <c r="B17" s="1"/>
      <c r="C17" s="10" t="s">
        <v>34</v>
      </c>
      <c r="D17" s="1" t="s">
        <v>35</v>
      </c>
      <c r="E17" s="1"/>
      <c r="F17" s="1"/>
      <c r="G17" s="1"/>
      <c r="H17" s="1"/>
      <c r="I17" s="11">
        <v>4</v>
      </c>
      <c r="J17" s="12">
        <v>0.7</v>
      </c>
      <c r="K17" s="12">
        <f ca="1">ROUND(INDIRECT(ADDRESS(ROW()+(0), COLUMN()+(-2), 1))*INDIRECT(ADDRESS(ROW()+(0), COLUMN()+(-1), 1)), 2)</f>
        <v>2.8</v>
      </c>
    </row>
    <row r="18" spans="1:11" ht="13.50" thickBot="1" customHeight="1">
      <c r="A18" s="1" t="s">
        <v>36</v>
      </c>
      <c r="B18" s="1"/>
      <c r="C18" s="10" t="s">
        <v>37</v>
      </c>
      <c r="D18" s="1" t="s">
        <v>38</v>
      </c>
      <c r="E18" s="1"/>
      <c r="F18" s="1"/>
      <c r="G18" s="1"/>
      <c r="H18" s="1"/>
      <c r="I18" s="11">
        <v>1.1</v>
      </c>
      <c r="J18" s="12">
        <v>13.1</v>
      </c>
      <c r="K18" s="12">
        <f ca="1">ROUND(INDIRECT(ADDRESS(ROW()+(0), COLUMN()+(-2), 1))*INDIRECT(ADDRESS(ROW()+(0), COLUMN()+(-1), 1)), 2)</f>
        <v>14.41</v>
      </c>
    </row>
    <row r="19" spans="1:11" ht="13.50" thickBot="1" customHeight="1">
      <c r="A19" s="1" t="s">
        <v>39</v>
      </c>
      <c r="B19" s="1"/>
      <c r="C19" s="10" t="s">
        <v>40</v>
      </c>
      <c r="D19" s="1" t="s">
        <v>41</v>
      </c>
      <c r="E19" s="1"/>
      <c r="F19" s="1"/>
      <c r="G19" s="1"/>
      <c r="H19" s="1"/>
      <c r="I19" s="11">
        <v>0.3</v>
      </c>
      <c r="J19" s="12">
        <v>3</v>
      </c>
      <c r="K19" s="12">
        <f ca="1">ROUND(INDIRECT(ADDRESS(ROW()+(0), COLUMN()+(-2), 1))*INDIRECT(ADDRESS(ROW()+(0), COLUMN()+(-1), 1)), 2)</f>
        <v>0.9</v>
      </c>
    </row>
    <row r="20" spans="1:11" ht="13.50" thickBot="1" customHeight="1">
      <c r="A20" s="1" t="s">
        <v>42</v>
      </c>
      <c r="B20" s="1"/>
      <c r="C20" s="10" t="s">
        <v>43</v>
      </c>
      <c r="D20" s="1" t="s">
        <v>44</v>
      </c>
      <c r="E20" s="1"/>
      <c r="F20" s="1"/>
      <c r="G20" s="1"/>
      <c r="H20" s="1"/>
      <c r="I20" s="11">
        <v>1.05</v>
      </c>
      <c r="J20" s="12">
        <v>9.39</v>
      </c>
      <c r="K20" s="12">
        <f ca="1">ROUND(INDIRECT(ADDRESS(ROW()+(0), COLUMN()+(-2), 1))*INDIRECT(ADDRESS(ROW()+(0), COLUMN()+(-1), 1)), 2)</f>
        <v>9.86</v>
      </c>
    </row>
    <row r="21" spans="1:11" ht="13.50" thickBot="1" customHeight="1">
      <c r="A21" s="1" t="s">
        <v>45</v>
      </c>
      <c r="B21" s="1"/>
      <c r="C21" s="10" t="s">
        <v>46</v>
      </c>
      <c r="D21" s="1" t="s">
        <v>47</v>
      </c>
      <c r="E21" s="1"/>
      <c r="F21" s="1"/>
      <c r="G21" s="1"/>
      <c r="H21" s="1"/>
      <c r="I21" s="11">
        <v>1.05</v>
      </c>
      <c r="J21" s="12">
        <v>2.56</v>
      </c>
      <c r="K21" s="12">
        <f ca="1">ROUND(INDIRECT(ADDRESS(ROW()+(0), COLUMN()+(-2), 1))*INDIRECT(ADDRESS(ROW()+(0), COLUMN()+(-1), 1)), 2)</f>
        <v>2.69</v>
      </c>
    </row>
    <row r="22" spans="1:11" ht="13.50" thickBot="1" customHeight="1">
      <c r="A22" s="1" t="s">
        <v>48</v>
      </c>
      <c r="B22" s="1"/>
      <c r="C22" s="10" t="s">
        <v>49</v>
      </c>
      <c r="D22" s="1" t="s">
        <v>50</v>
      </c>
      <c r="E22" s="1"/>
      <c r="F22" s="1"/>
      <c r="G22" s="1"/>
      <c r="H22" s="1"/>
      <c r="I22" s="11">
        <v>60</v>
      </c>
      <c r="J22" s="12">
        <v>0.19</v>
      </c>
      <c r="K22" s="12">
        <f ca="1">ROUND(INDIRECT(ADDRESS(ROW()+(0), COLUMN()+(-2), 1))*INDIRECT(ADDRESS(ROW()+(0), COLUMN()+(-1), 1)), 2)</f>
        <v>11.4</v>
      </c>
    </row>
    <row r="23" spans="1:11" ht="13.50" thickBot="1" customHeight="1">
      <c r="A23" s="1" t="s">
        <v>51</v>
      </c>
      <c r="B23" s="1"/>
      <c r="C23" s="10" t="s">
        <v>52</v>
      </c>
      <c r="D23" s="1" t="s">
        <v>53</v>
      </c>
      <c r="E23" s="1"/>
      <c r="F23" s="1"/>
      <c r="G23" s="1"/>
      <c r="H23" s="1"/>
      <c r="I23" s="13">
        <v>50</v>
      </c>
      <c r="J23" s="14">
        <v>0.26</v>
      </c>
      <c r="K23" s="14">
        <f ca="1">ROUND(INDIRECT(ADDRESS(ROW()+(0), COLUMN()+(-2), 1))*INDIRECT(ADDRESS(ROW()+(0), COLUMN()+(-1), 1)), 2)</f>
        <v>13</v>
      </c>
    </row>
    <row r="24" spans="1:11" ht="13.50" thickBot="1" customHeight="1">
      <c r="A24" s="15"/>
      <c r="B24" s="15"/>
      <c r="C24" s="15"/>
      <c r="D24" s="15"/>
      <c r="E24" s="15"/>
      <c r="F24" s="15"/>
      <c r="G24" s="15"/>
      <c r="H24" s="15"/>
      <c r="I24" s="9" t="s">
        <v>54</v>
      </c>
      <c r="J24" s="9"/>
      <c r="K24"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 2)</f>
        <v>86.3</v>
      </c>
    </row>
    <row r="25" spans="1:11" ht="13.50" thickBot="1" customHeight="1">
      <c r="A25" s="15">
        <v>2</v>
      </c>
      <c r="B25" s="15"/>
      <c r="C25" s="15"/>
      <c r="D25" s="18" t="s">
        <v>55</v>
      </c>
      <c r="E25" s="18"/>
      <c r="F25" s="18"/>
      <c r="G25" s="18"/>
      <c r="H25" s="18"/>
      <c r="I25" s="18"/>
      <c r="J25" s="15"/>
      <c r="K25" s="15"/>
    </row>
    <row r="26" spans="1:11" ht="13.50" thickBot="1" customHeight="1">
      <c r="A26" s="1" t="s">
        <v>56</v>
      </c>
      <c r="B26" s="1"/>
      <c r="C26" s="10" t="s">
        <v>57</v>
      </c>
      <c r="D26" s="1" t="s">
        <v>58</v>
      </c>
      <c r="E26" s="1"/>
      <c r="F26" s="1"/>
      <c r="G26" s="1"/>
      <c r="H26" s="1"/>
      <c r="I26" s="11">
        <v>0.09</v>
      </c>
      <c r="J26" s="12">
        <v>22.13</v>
      </c>
      <c r="K26" s="12">
        <f ca="1">ROUND(INDIRECT(ADDRESS(ROW()+(0), COLUMN()+(-2), 1))*INDIRECT(ADDRESS(ROW()+(0), COLUMN()+(-1), 1)), 2)</f>
        <v>1.99</v>
      </c>
    </row>
    <row r="27" spans="1:11" ht="13.50" thickBot="1" customHeight="1">
      <c r="A27" s="1" t="s">
        <v>59</v>
      </c>
      <c r="B27" s="1"/>
      <c r="C27" s="10" t="s">
        <v>60</v>
      </c>
      <c r="D27" s="1" t="s">
        <v>61</v>
      </c>
      <c r="E27" s="1"/>
      <c r="F27" s="1"/>
      <c r="G27" s="1"/>
      <c r="H27" s="1"/>
      <c r="I27" s="11">
        <v>0.29</v>
      </c>
      <c r="J27" s="12">
        <v>20.78</v>
      </c>
      <c r="K27" s="12">
        <f ca="1">ROUND(INDIRECT(ADDRESS(ROW()+(0), COLUMN()+(-2), 1))*INDIRECT(ADDRESS(ROW()+(0), COLUMN()+(-1), 1)), 2)</f>
        <v>6.03</v>
      </c>
    </row>
    <row r="28" spans="1:11" ht="13.50" thickBot="1" customHeight="1">
      <c r="A28" s="1" t="s">
        <v>62</v>
      </c>
      <c r="B28" s="1"/>
      <c r="C28" s="10" t="s">
        <v>63</v>
      </c>
      <c r="D28" s="1" t="s">
        <v>64</v>
      </c>
      <c r="E28" s="1"/>
      <c r="F28" s="1"/>
      <c r="G28" s="1"/>
      <c r="H28" s="1"/>
      <c r="I28" s="11">
        <v>0.25</v>
      </c>
      <c r="J28" s="12">
        <v>22.13</v>
      </c>
      <c r="K28" s="12">
        <f ca="1">ROUND(INDIRECT(ADDRESS(ROW()+(0), COLUMN()+(-2), 1))*INDIRECT(ADDRESS(ROW()+(0), COLUMN()+(-1), 1)), 2)</f>
        <v>5.53</v>
      </c>
    </row>
    <row r="29" spans="1:11" ht="13.50" thickBot="1" customHeight="1">
      <c r="A29" s="1" t="s">
        <v>65</v>
      </c>
      <c r="B29" s="1"/>
      <c r="C29" s="10" t="s">
        <v>66</v>
      </c>
      <c r="D29" s="1" t="s">
        <v>67</v>
      </c>
      <c r="E29" s="1"/>
      <c r="F29" s="1"/>
      <c r="G29" s="1"/>
      <c r="H29" s="1"/>
      <c r="I29" s="11">
        <v>0.25</v>
      </c>
      <c r="J29" s="12">
        <v>21.02</v>
      </c>
      <c r="K29" s="12">
        <f ca="1">ROUND(INDIRECT(ADDRESS(ROW()+(0), COLUMN()+(-2), 1))*INDIRECT(ADDRESS(ROW()+(0), COLUMN()+(-1), 1)), 2)</f>
        <v>5.26</v>
      </c>
    </row>
    <row r="30" spans="1:11" ht="13.50" thickBot="1" customHeight="1">
      <c r="A30" s="1" t="s">
        <v>68</v>
      </c>
      <c r="B30" s="1"/>
      <c r="C30" s="10" t="s">
        <v>69</v>
      </c>
      <c r="D30" s="1" t="s">
        <v>70</v>
      </c>
      <c r="E30" s="1"/>
      <c r="F30" s="1"/>
      <c r="G30" s="1"/>
      <c r="H30" s="1"/>
      <c r="I30" s="11">
        <v>0.05</v>
      </c>
      <c r="J30" s="12">
        <v>22.74</v>
      </c>
      <c r="K30" s="12">
        <f ca="1">ROUND(INDIRECT(ADDRESS(ROW()+(0), COLUMN()+(-2), 1))*INDIRECT(ADDRESS(ROW()+(0), COLUMN()+(-1), 1)), 2)</f>
        <v>1.14</v>
      </c>
    </row>
    <row r="31" spans="1:11" ht="13.50" thickBot="1" customHeight="1">
      <c r="A31" s="1" t="s">
        <v>71</v>
      </c>
      <c r="B31" s="1"/>
      <c r="C31" s="10" t="s">
        <v>72</v>
      </c>
      <c r="D31" s="1" t="s">
        <v>73</v>
      </c>
      <c r="E31" s="1"/>
      <c r="F31" s="1"/>
      <c r="G31" s="1"/>
      <c r="H31" s="1"/>
      <c r="I31" s="11">
        <v>0.05</v>
      </c>
      <c r="J31" s="12">
        <v>21.02</v>
      </c>
      <c r="K31" s="12">
        <f ca="1">ROUND(INDIRECT(ADDRESS(ROW()+(0), COLUMN()+(-2), 1))*INDIRECT(ADDRESS(ROW()+(0), COLUMN()+(-1), 1)), 2)</f>
        <v>1.05</v>
      </c>
    </row>
    <row r="32" spans="1:11" ht="13.50" thickBot="1" customHeight="1">
      <c r="A32" s="1" t="s">
        <v>74</v>
      </c>
      <c r="B32" s="1"/>
      <c r="C32" s="10" t="s">
        <v>75</v>
      </c>
      <c r="D32" s="1" t="s">
        <v>76</v>
      </c>
      <c r="E32" s="1"/>
      <c r="F32" s="1"/>
      <c r="G32" s="1"/>
      <c r="H32" s="1"/>
      <c r="I32" s="11">
        <v>0.053</v>
      </c>
      <c r="J32" s="12">
        <v>22.13</v>
      </c>
      <c r="K32" s="12">
        <f ca="1">ROUND(INDIRECT(ADDRESS(ROW()+(0), COLUMN()+(-2), 1))*INDIRECT(ADDRESS(ROW()+(0), COLUMN()+(-1), 1)), 2)</f>
        <v>1.17</v>
      </c>
    </row>
    <row r="33" spans="1:11" ht="13.50" thickBot="1" customHeight="1">
      <c r="A33" s="1" t="s">
        <v>77</v>
      </c>
      <c r="B33" s="1"/>
      <c r="C33" s="10" t="s">
        <v>78</v>
      </c>
      <c r="D33" s="1" t="s">
        <v>79</v>
      </c>
      <c r="E33" s="1"/>
      <c r="F33" s="1"/>
      <c r="G33" s="1"/>
      <c r="H33" s="1"/>
      <c r="I33" s="13">
        <v>0.053</v>
      </c>
      <c r="J33" s="14">
        <v>20.78</v>
      </c>
      <c r="K33" s="14">
        <f ca="1">ROUND(INDIRECT(ADDRESS(ROW()+(0), COLUMN()+(-2), 1))*INDIRECT(ADDRESS(ROW()+(0), COLUMN()+(-1), 1)), 2)</f>
        <v>1.1</v>
      </c>
    </row>
    <row r="34" spans="1:11" ht="13.50" thickBot="1" customHeight="1">
      <c r="A34" s="15"/>
      <c r="B34" s="15"/>
      <c r="C34" s="15"/>
      <c r="D34" s="15"/>
      <c r="E34" s="15"/>
      <c r="F34" s="15"/>
      <c r="G34" s="15"/>
      <c r="H34" s="15"/>
      <c r="I34" s="9" t="s">
        <v>80</v>
      </c>
      <c r="J34" s="9"/>
      <c r="K34" s="17">
        <f ca="1">ROUND(SUM(INDIRECT(ADDRESS(ROW()+(-1), COLUMN()+(0), 1)),INDIRECT(ADDRESS(ROW()+(-2), COLUMN()+(0), 1)),INDIRECT(ADDRESS(ROW()+(-3), COLUMN()+(0), 1)),INDIRECT(ADDRESS(ROW()+(-4), COLUMN()+(0), 1)),INDIRECT(ADDRESS(ROW()+(-5), COLUMN()+(0), 1)),INDIRECT(ADDRESS(ROW()+(-6), COLUMN()+(0), 1)),INDIRECT(ADDRESS(ROW()+(-7), COLUMN()+(0), 1)),INDIRECT(ADDRESS(ROW()+(-8), COLUMN()+(0), 1))), 2)</f>
        <v>23.27</v>
      </c>
    </row>
    <row r="35" spans="1:11" ht="13.50" thickBot="1" customHeight="1">
      <c r="A35" s="15">
        <v>3</v>
      </c>
      <c r="B35" s="15"/>
      <c r="C35" s="15"/>
      <c r="D35" s="18" t="s">
        <v>81</v>
      </c>
      <c r="E35" s="18"/>
      <c r="F35" s="18"/>
      <c r="G35" s="18"/>
      <c r="H35" s="18"/>
      <c r="I35" s="18"/>
      <c r="J35" s="15"/>
      <c r="K35" s="15"/>
    </row>
    <row r="36" spans="1:11" ht="13.50" thickBot="1" customHeight="1">
      <c r="A36" s="19"/>
      <c r="B36" s="19"/>
      <c r="C36" s="20" t="s">
        <v>82</v>
      </c>
      <c r="D36" s="19" t="s">
        <v>83</v>
      </c>
      <c r="E36" s="19"/>
      <c r="F36" s="19"/>
      <c r="G36" s="19"/>
      <c r="H36" s="19"/>
      <c r="I36" s="13">
        <v>2</v>
      </c>
      <c r="J36" s="14">
        <f ca="1">ROUND(SUM(INDIRECT(ADDRESS(ROW()+(-2), COLUMN()+(1), 1)),INDIRECT(ADDRESS(ROW()+(-12), COLUMN()+(1), 1))), 2)</f>
        <v>109.57</v>
      </c>
      <c r="K36" s="14">
        <f ca="1">ROUND(INDIRECT(ADDRESS(ROW()+(0), COLUMN()+(-2), 1))*INDIRECT(ADDRESS(ROW()+(0), COLUMN()+(-1), 1))/100, 2)</f>
        <v>2.19</v>
      </c>
    </row>
    <row r="37" spans="1:11" ht="13.50" thickBot="1" customHeight="1">
      <c r="A37" s="21" t="s">
        <v>84</v>
      </c>
      <c r="B37" s="21"/>
      <c r="C37" s="22"/>
      <c r="D37" s="23"/>
      <c r="E37" s="23"/>
      <c r="F37" s="23"/>
      <c r="G37" s="23"/>
      <c r="H37" s="23"/>
      <c r="I37" s="24" t="s">
        <v>85</v>
      </c>
      <c r="J37" s="25"/>
      <c r="K37" s="26">
        <f ca="1">ROUND(SUM(INDIRECT(ADDRESS(ROW()+(-1), COLUMN()+(0), 1)),INDIRECT(ADDRESS(ROW()+(-3), COLUMN()+(0), 1)),INDIRECT(ADDRESS(ROW()+(-13), COLUMN()+(0), 1))), 2)</f>
        <v>111.76</v>
      </c>
    </row>
    <row r="40" spans="1:11" ht="13.50" thickBot="1" customHeight="1">
      <c r="A40" s="27" t="s">
        <v>86</v>
      </c>
      <c r="B40" s="27"/>
      <c r="C40" s="27"/>
      <c r="D40" s="27"/>
      <c r="E40" s="27" t="s">
        <v>87</v>
      </c>
      <c r="F40" s="27" t="s">
        <v>88</v>
      </c>
      <c r="G40" s="27" t="s">
        <v>89</v>
      </c>
    </row>
    <row r="41" spans="1:11" ht="13.50" thickBot="1" customHeight="1">
      <c r="A41" s="28" t="s">
        <v>90</v>
      </c>
      <c r="B41" s="28"/>
      <c r="C41" s="28"/>
      <c r="D41" s="28"/>
      <c r="E41" s="29">
        <v>1.06202e+006</v>
      </c>
      <c r="F41" s="29">
        <v>1.06202e+006</v>
      </c>
      <c r="G41" s="29" t="s">
        <v>91</v>
      </c>
    </row>
    <row r="42" spans="1:11" ht="13.50" thickBot="1" customHeight="1">
      <c r="A42" s="30" t="s">
        <v>92</v>
      </c>
      <c r="B42" s="30"/>
      <c r="C42" s="30"/>
      <c r="D42" s="30"/>
      <c r="E42" s="31"/>
      <c r="F42" s="31"/>
      <c r="G42" s="31"/>
    </row>
    <row r="43" spans="1:11" ht="13.50" thickBot="1" customHeight="1">
      <c r="A43" s="28" t="s">
        <v>93</v>
      </c>
      <c r="B43" s="28"/>
      <c r="C43" s="28"/>
      <c r="D43" s="28"/>
      <c r="E43" s="29">
        <v>132003</v>
      </c>
      <c r="F43" s="29">
        <v>162004</v>
      </c>
      <c r="G43" s="29" t="s">
        <v>94</v>
      </c>
    </row>
    <row r="44" spans="1:11" ht="13.50" thickBot="1" customHeight="1">
      <c r="A44" s="32" t="s">
        <v>95</v>
      </c>
      <c r="B44" s="32"/>
      <c r="C44" s="32"/>
      <c r="D44" s="32"/>
      <c r="E44" s="33"/>
      <c r="F44" s="33"/>
      <c r="G44" s="33"/>
    </row>
    <row r="45" spans="1:11" ht="13.50" thickBot="1" customHeight="1">
      <c r="A45" s="30" t="s">
        <v>96</v>
      </c>
      <c r="B45" s="30"/>
      <c r="C45" s="30"/>
      <c r="D45" s="30"/>
      <c r="E45" s="31">
        <v>112010</v>
      </c>
      <c r="F45" s="31">
        <v>112010</v>
      </c>
      <c r="G45" s="31"/>
    </row>
    <row r="46" spans="1:11" ht="13.50" thickBot="1" customHeight="1">
      <c r="A46" s="28" t="s">
        <v>97</v>
      </c>
      <c r="B46" s="28"/>
      <c r="C46" s="28"/>
      <c r="D46" s="28"/>
      <c r="E46" s="29">
        <v>1.07202e+006</v>
      </c>
      <c r="F46" s="29">
        <v>1.07202e+006</v>
      </c>
      <c r="G46" s="29" t="s">
        <v>98</v>
      </c>
    </row>
    <row r="47" spans="1:11" ht="24.00" thickBot="1" customHeight="1">
      <c r="A47" s="30" t="s">
        <v>99</v>
      </c>
      <c r="B47" s="30"/>
      <c r="C47" s="30"/>
      <c r="D47" s="30"/>
      <c r="E47" s="31"/>
      <c r="F47" s="31"/>
      <c r="G47" s="31"/>
    </row>
    <row r="48" spans="1:11" ht="13.50" thickBot="1" customHeight="1">
      <c r="A48" s="28" t="s">
        <v>100</v>
      </c>
      <c r="B48" s="28"/>
      <c r="C48" s="28"/>
      <c r="D48" s="28"/>
      <c r="E48" s="29">
        <v>1.18202e+006</v>
      </c>
      <c r="F48" s="29">
        <v>1.18202e+006</v>
      </c>
      <c r="G48" s="29" t="s">
        <v>101</v>
      </c>
    </row>
    <row r="49" spans="1:11" ht="13.50" thickBot="1" customHeight="1">
      <c r="A49" s="30" t="s">
        <v>102</v>
      </c>
      <c r="B49" s="30"/>
      <c r="C49" s="30"/>
      <c r="D49" s="30"/>
      <c r="E49" s="31"/>
      <c r="F49" s="31"/>
      <c r="G49" s="31"/>
    </row>
    <row r="50" spans="1:11" ht="13.50" thickBot="1" customHeight="1">
      <c r="A50" s="28" t="s">
        <v>103</v>
      </c>
      <c r="B50" s="28"/>
      <c r="C50" s="28"/>
      <c r="D50" s="28"/>
      <c r="E50" s="29">
        <v>1.07202e+006</v>
      </c>
      <c r="F50" s="29">
        <v>1.07202e+006</v>
      </c>
      <c r="G50" s="29" t="s">
        <v>104</v>
      </c>
    </row>
    <row r="51" spans="1:11" ht="24.00" thickBot="1" customHeight="1">
      <c r="A51" s="30" t="s">
        <v>105</v>
      </c>
      <c r="B51" s="30"/>
      <c r="C51" s="30"/>
      <c r="D51" s="30"/>
      <c r="E51" s="31"/>
      <c r="F51" s="31"/>
      <c r="G51" s="31"/>
    </row>
    <row r="52" spans="1:11" ht="13.50" thickBot="1" customHeight="1">
      <c r="A52" s="28" t="s">
        <v>106</v>
      </c>
      <c r="B52" s="28"/>
      <c r="C52" s="28"/>
      <c r="D52" s="28"/>
      <c r="E52" s="29">
        <v>142013</v>
      </c>
      <c r="F52" s="29">
        <v>172013</v>
      </c>
      <c r="G52" s="29">
        <v>3</v>
      </c>
    </row>
    <row r="53" spans="1:11" ht="13.50" thickBot="1" customHeight="1">
      <c r="A53" s="30" t="s">
        <v>107</v>
      </c>
      <c r="B53" s="30"/>
      <c r="C53" s="30"/>
      <c r="D53" s="30"/>
      <c r="E53" s="31"/>
      <c r="F53" s="31"/>
      <c r="G53" s="31"/>
    </row>
    <row r="54" spans="1:11" ht="13.50" thickBot="1" customHeight="1">
      <c r="A54" s="28" t="s">
        <v>108</v>
      </c>
      <c r="B54" s="28"/>
      <c r="C54" s="28"/>
      <c r="D54" s="28"/>
      <c r="E54" s="29">
        <v>1.10201e+006</v>
      </c>
      <c r="F54" s="29">
        <v>1.10201e+006</v>
      </c>
      <c r="G54" s="29" t="s">
        <v>109</v>
      </c>
    </row>
    <row r="55" spans="1:11" ht="24.00" thickBot="1" customHeight="1">
      <c r="A55" s="30" t="s">
        <v>110</v>
      </c>
      <c r="B55" s="30"/>
      <c r="C55" s="30"/>
      <c r="D55" s="30"/>
      <c r="E55" s="31"/>
      <c r="F55" s="31"/>
      <c r="G55" s="31"/>
    </row>
    <row r="58" spans="1:1" ht="33.75" thickBot="1" customHeight="1">
      <c r="A58" s="1" t="s">
        <v>111</v>
      </c>
      <c r="B58" s="1"/>
      <c r="C58" s="1"/>
      <c r="D58" s="1"/>
      <c r="E58" s="1"/>
      <c r="F58" s="1"/>
      <c r="G58" s="1"/>
      <c r="H58" s="1"/>
      <c r="I58" s="1"/>
      <c r="J58" s="1"/>
      <c r="K58" s="1"/>
    </row>
    <row r="59" spans="1:1" ht="33.75" thickBot="1" customHeight="1">
      <c r="A59" s="1" t="s">
        <v>112</v>
      </c>
      <c r="B59" s="1"/>
      <c r="C59" s="1"/>
      <c r="D59" s="1"/>
      <c r="E59" s="1"/>
      <c r="F59" s="1"/>
      <c r="G59" s="1"/>
      <c r="H59" s="1"/>
      <c r="I59" s="1"/>
      <c r="J59" s="1"/>
      <c r="K59" s="1"/>
    </row>
    <row r="60" spans="1:1" ht="33.75" thickBot="1" customHeight="1">
      <c r="A60" s="1" t="s">
        <v>113</v>
      </c>
      <c r="B60" s="1"/>
      <c r="C60" s="1"/>
      <c r="D60" s="1"/>
      <c r="E60" s="1"/>
      <c r="F60" s="1"/>
      <c r="G60" s="1"/>
      <c r="H60" s="1"/>
      <c r="I60" s="1"/>
      <c r="J60" s="1"/>
      <c r="K60" s="1"/>
    </row>
  </sheetData>
  <mergeCells count="103">
    <mergeCell ref="A1:K1"/>
    <mergeCell ref="C3:G3"/>
    <mergeCell ref="A5:G5"/>
    <mergeCell ref="A8:B8"/>
    <mergeCell ref="D8:H8"/>
    <mergeCell ref="A9:B9"/>
    <mergeCell ref="D9:I9"/>
    <mergeCell ref="A10:B10"/>
    <mergeCell ref="D10:H10"/>
    <mergeCell ref="A11:B11"/>
    <mergeCell ref="D11:H11"/>
    <mergeCell ref="A12:B12"/>
    <mergeCell ref="D12:H12"/>
    <mergeCell ref="A13:B13"/>
    <mergeCell ref="D13:H13"/>
    <mergeCell ref="A14:B14"/>
    <mergeCell ref="D14:H14"/>
    <mergeCell ref="A15:B15"/>
    <mergeCell ref="D15:H15"/>
    <mergeCell ref="A16:B16"/>
    <mergeCell ref="D16:H16"/>
    <mergeCell ref="A17:B17"/>
    <mergeCell ref="D17:H17"/>
    <mergeCell ref="A18:B18"/>
    <mergeCell ref="D18:H18"/>
    <mergeCell ref="A19:B19"/>
    <mergeCell ref="D19:H19"/>
    <mergeCell ref="A20:B20"/>
    <mergeCell ref="D20:H20"/>
    <mergeCell ref="A21:B21"/>
    <mergeCell ref="D21:H21"/>
    <mergeCell ref="A22:B22"/>
    <mergeCell ref="D22:H22"/>
    <mergeCell ref="A23:B23"/>
    <mergeCell ref="D23:H23"/>
    <mergeCell ref="A24:B24"/>
    <mergeCell ref="D24:H24"/>
    <mergeCell ref="I24:J24"/>
    <mergeCell ref="A25:B25"/>
    <mergeCell ref="D25:I25"/>
    <mergeCell ref="A26:B26"/>
    <mergeCell ref="D26:H26"/>
    <mergeCell ref="A27:B27"/>
    <mergeCell ref="D27:H27"/>
    <mergeCell ref="A28:B28"/>
    <mergeCell ref="D28:H28"/>
    <mergeCell ref="A29:B29"/>
    <mergeCell ref="D29:H29"/>
    <mergeCell ref="A30:B30"/>
    <mergeCell ref="D30:H30"/>
    <mergeCell ref="A31:B31"/>
    <mergeCell ref="D31:H31"/>
    <mergeCell ref="A32:B32"/>
    <mergeCell ref="D32:H32"/>
    <mergeCell ref="A33:B33"/>
    <mergeCell ref="D33:H33"/>
    <mergeCell ref="A34:B34"/>
    <mergeCell ref="D34:H34"/>
    <mergeCell ref="I34:J34"/>
    <mergeCell ref="A35:B35"/>
    <mergeCell ref="D35:I35"/>
    <mergeCell ref="A36:B36"/>
    <mergeCell ref="D36:H36"/>
    <mergeCell ref="A37:H37"/>
    <mergeCell ref="I37:J37"/>
    <mergeCell ref="A40:D40"/>
    <mergeCell ref="A41:D41"/>
    <mergeCell ref="E41:E42"/>
    <mergeCell ref="F41:F42"/>
    <mergeCell ref="G41:G42"/>
    <mergeCell ref="A42:D42"/>
    <mergeCell ref="A43:D43"/>
    <mergeCell ref="G43:G45"/>
    <mergeCell ref="A44:D44"/>
    <mergeCell ref="A45:D45"/>
    <mergeCell ref="A46:D46"/>
    <mergeCell ref="E46:E47"/>
    <mergeCell ref="F46:F47"/>
    <mergeCell ref="G46:G47"/>
    <mergeCell ref="A47:D47"/>
    <mergeCell ref="A48:D48"/>
    <mergeCell ref="E48:E49"/>
    <mergeCell ref="F48:F49"/>
    <mergeCell ref="G48:G49"/>
    <mergeCell ref="A49:D49"/>
    <mergeCell ref="A50:D50"/>
    <mergeCell ref="E50:E51"/>
    <mergeCell ref="F50:F51"/>
    <mergeCell ref="G50:G51"/>
    <mergeCell ref="A51:D51"/>
    <mergeCell ref="A52:D52"/>
    <mergeCell ref="E52:E53"/>
    <mergeCell ref="F52:F53"/>
    <mergeCell ref="G52:G53"/>
    <mergeCell ref="A53:D53"/>
    <mergeCell ref="A54:D54"/>
    <mergeCell ref="E54:E55"/>
    <mergeCell ref="F54:F55"/>
    <mergeCell ref="G54:G55"/>
    <mergeCell ref="A55:D55"/>
    <mergeCell ref="A58:K58"/>
    <mergeCell ref="A59:K59"/>
    <mergeCell ref="A60:K60"/>
  </mergeCells>
  <pageMargins left="0.147638" right="0.147638" top="0.206693" bottom="0.206693" header="0.0" footer="0.0"/>
  <pageSetup paperSize="9" orientation="portrait"/>
  <rowBreaks count="0" manualBreakCount="0">
    </rowBreaks>
</worksheet>
</file>