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<sst xmlns="http://schemas.openxmlformats.org/spreadsheetml/2006/main" count="63" uniqueCount="63">
  <si>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</si>
  <si>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RSB015</t>
  </si>
  <si>
    <t xml:space="preserve">m²</t>
  </si>
  <si>
    <t xml:space="preserve">Base de hormigón ligero.</t>
  </si>
  <si>
    <r>
      <rPr>
        <sz val="8.25"/>
        <color rgb="FF000000"/>
        <rFont val="Arial"/>
        <family val="2"/>
      </rPr>
      <t xml:space="preserve">Base para pavimento, de 6 cm de espesor, de hormigón ligero, de resistencia a compresión 2,0 MPa y 690 kg/m³ de densidad, confeccionado en obra con arcilla expandida, Arlita Dur "WEBER" y cemento gris, acabado con capa de regularización de mortero de cemento, industrial, M-5 de 2 cm de espesor, fratasada y limpia. Incluso banda de panel rígido de poliestireno expandido para la preparación de las juntas perimetrales de dilatación.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</si>
  <si>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</si>
  <si>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</si>
  <si>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</si>
  <si>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</si>
  <si>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</si>
  <si>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</si>
  <si>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</si>
  <si>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mt16pea020a</t>
  </si>
  <si>
    <t xml:space="preserve">m²</t>
  </si>
  <si>
    <t xml:space="preserve">Panel rígido de poliestireno expandido, según UNE-EN 13163, mecanizado lateral recto, de 10 mm de espesor, resistencia térmica 0,25 m²K/W, conductividad térmica 0,036 W/(mK), para junta de dilatación.</t>
  </si>
  <si>
    <t xml:space="preserve">mt01arl030v</t>
  </si>
  <si>
    <t xml:space="preserve">m³</t>
  </si>
  <si>
    <t xml:space="preserve">Arcilla expandida, Arlita Dur "WEBER", suministrada en sacos Big Bag, según UNE-EN 13055-1.</t>
  </si>
  <si>
    <t xml:space="preserve">mt08cem011a</t>
  </si>
  <si>
    <t xml:space="preserve">kg</t>
  </si>
  <si>
    <t xml:space="preserve">Cemento Portland CEM II/B-L 32,5 R, color gris, en sacos, según UNE-EN 197-1.</t>
  </si>
  <si>
    <t xml:space="preserve">mt08aaa010a</t>
  </si>
  <si>
    <t xml:space="preserve">m³</t>
  </si>
  <si>
    <t xml:space="preserve">Agua.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</si>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</sst>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0.38" customWidth="1"/>
    <col min="6" max="6" width="1.53" customWidth="1"/>
    <col min="7" max="7" width="12.92" customWidth="1"/>
    <col min="8" max="8" width="1.70" customWidth="1"/>
    <col min="9" max="9" width="12.75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1"/>
      <c r="H10" s="11"/>
      <c r="I10" s="12">
        <v>0.92</v>
      </c>
      <c r="J10" s="12">
        <f ca="1">ROUND(INDIRECT(ADDRESS(ROW()+(0), COLUMN()+(-4), 1))*INDIRECT(ADDRESS(ROW()+(0), COLUMN()+(-1), 1)), 2)</f>
        <v>0.05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0.063</v>
      </c>
      <c r="G11" s="11"/>
      <c r="H11" s="11"/>
      <c r="I11" s="12">
        <v>125.31</v>
      </c>
      <c r="J11" s="12">
        <f ca="1">ROUND(INDIRECT(ADDRESS(ROW()+(0), COLUMN()+(-4), 1))*INDIRECT(ADDRESS(ROW()+(0), COLUMN()+(-1), 1)), 2)</f>
        <v>7.89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12</v>
      </c>
      <c r="G12" s="11"/>
      <c r="H12" s="11"/>
      <c r="I12" s="12">
        <v>0.1</v>
      </c>
      <c r="J12" s="12">
        <f ca="1">ROUND(INDIRECT(ADDRESS(ROW()+(0), COLUMN()+(-4), 1))*INDIRECT(ADDRESS(ROW()+(0), COLUMN()+(-1), 1)), 2)</f>
        <v>1.2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1"/>
      <c r="H13" s="11"/>
      <c r="I13" s="12">
        <v>1.5</v>
      </c>
      <c r="J13" s="12">
        <f ca="1">ROUND(INDIRECT(ADDRESS(ROW()+(0), COLUMN()+(-4), 1))*INDIRECT(ADDRESS(ROW()+(0), COLUMN()+(-1), 1)), 2)</f>
        <v>0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0.02</v>
      </c>
      <c r="G14" s="13"/>
      <c r="H14" s="13"/>
      <c r="I14" s="14">
        <v>115.3</v>
      </c>
      <c r="J14" s="14">
        <f ca="1">ROUND(INDIRECT(ADDRESS(ROW()+(0), COLUMN()+(-4), 1))*INDIRECT(ADDRESS(ROW()+(0), COLUMN()+(-1), 1)), 2)</f>
        <v>2.31</v>
      </c>
    </row>
    <row r="15" spans="1:10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11.45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0.038</v>
      </c>
      <c r="G17" s="13"/>
      <c r="H17" s="13"/>
      <c r="I17" s="14">
        <v>3.45</v>
      </c>
      <c r="J17" s="14">
        <f ca="1">ROUND(INDIRECT(ADDRESS(ROW()+(0), COLUMN()+(-4), 1))*INDIRECT(ADDRESS(ROW()+(0), COLUMN()+(-1), 1)), 2)</f>
        <v>0.13</v>
      </c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9"/>
      <c r="J18" s="17">
        <f ca="1">ROUND(SUM(INDIRECT(ADDRESS(ROW()+(-1), COLUMN()+(0), 1))), 2)</f>
        <v>0.13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0.22</v>
      </c>
      <c r="G20" s="11"/>
      <c r="H20" s="11"/>
      <c r="I20" s="12">
        <v>23.1</v>
      </c>
      <c r="J20" s="12">
        <f ca="1">ROUND(INDIRECT(ADDRESS(ROW()+(0), COLUMN()+(-4), 1))*INDIRECT(ADDRESS(ROW()+(0), COLUMN()+(-1), 1)), 2)</f>
        <v>5.08</v>
      </c>
    </row>
    <row r="21" spans="1:10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0.22</v>
      </c>
      <c r="G21" s="13"/>
      <c r="H21" s="13"/>
      <c r="I21" s="14">
        <v>21.69</v>
      </c>
      <c r="J21" s="14">
        <f ca="1">ROUND(INDIRECT(ADDRESS(ROW()+(0), COLUMN()+(-4), 1))*INDIRECT(ADDRESS(ROW()+(0), COLUMN()+(-1), 1)), 2)</f>
        <v>4.77</v>
      </c>
    </row>
    <row r="22" spans="1:10" ht="13.50" thickBot="1" customHeight="1">
      <c r="A22" s="15"/>
      <c r="B22" s="15"/>
      <c r="C22" s="15"/>
      <c r="D22" s="15"/>
      <c r="E22" s="15"/>
      <c r="F22" s="9" t="s">
        <v>40</v>
      </c>
      <c r="G22" s="9"/>
      <c r="H22" s="9"/>
      <c r="I22" s="9"/>
      <c r="J22" s="17">
        <f ca="1">ROUND(SUM(INDIRECT(ADDRESS(ROW()+(-1), COLUMN()+(0), 1)),INDIRECT(ADDRESS(ROW()+(-2), COLUMN()+(0), 1))), 2)</f>
        <v>9.85</v>
      </c>
    </row>
    <row r="23" spans="1:10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8"/>
      <c r="H23" s="18"/>
      <c r="I23" s="15"/>
      <c r="J23" s="15"/>
    </row>
    <row r="24" spans="1:10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3"/>
      <c r="H24" s="13"/>
      <c r="I24" s="14">
        <f ca="1">ROUND(SUM(INDIRECT(ADDRESS(ROW()+(-2), COLUMN()+(1), 1)),INDIRECT(ADDRESS(ROW()+(-6), COLUMN()+(1), 1)),INDIRECT(ADDRESS(ROW()+(-9), COLUMN()+(1), 1))), 2)</f>
        <v>21.43</v>
      </c>
      <c r="J24" s="14">
        <f ca="1">ROUND(INDIRECT(ADDRESS(ROW()+(0), COLUMN()+(-4), 1))*INDIRECT(ADDRESS(ROW()+(0), COLUMN()+(-1), 1))/100, 2)</f>
        <v>0.43</v>
      </c>
    </row>
    <row r="25" spans="1:10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4"/>
      <c r="H25" s="24"/>
      <c r="I25" s="25"/>
      <c r="J25" s="26">
        <f ca="1">ROUND(SUM(INDIRECT(ADDRESS(ROW()+(-1), COLUMN()+(0), 1)),INDIRECT(ADDRESS(ROW()+(-3), COLUMN()+(0), 1)),INDIRECT(ADDRESS(ROW()+(-7), COLUMN()+(0), 1)),INDIRECT(ADDRESS(ROW()+(-10), COLUMN()+(0), 1))), 2)</f>
        <v>21.86</v>
      </c>
    </row>
    <row r="28" spans="1:10" ht="13.50" thickBot="1" customHeight="1">
      <c r="A28" s="27" t="s">
        <v>46</v>
      </c>
      <c r="B28" s="27"/>
      <c r="C28" s="27"/>
      <c r="D28" s="27"/>
      <c r="E28" s="27"/>
      <c r="F28" s="27"/>
      <c r="G28" s="27" t="s">
        <v>47</v>
      </c>
      <c r="H28" s="27" t="s">
        <v>48</v>
      </c>
      <c r="I28" s="27"/>
      <c r="J28" s="27" t="s">
        <v>49</v>
      </c>
    </row>
    <row r="29" spans="1:10" ht="13.50" thickBot="1" customHeight="1">
      <c r="A29" s="28" t="s">
        <v>50</v>
      </c>
      <c r="B29" s="28"/>
      <c r="C29" s="28"/>
      <c r="D29" s="28"/>
      <c r="E29" s="28"/>
      <c r="F29" s="28"/>
      <c r="G29" s="29">
        <v>1.07202e+06</v>
      </c>
      <c r="H29" s="29">
        <v>1.07202e+06</v>
      </c>
      <c r="I29" s="29"/>
      <c r="J29" s="29" t="s">
        <v>51</v>
      </c>
    </row>
    <row r="30" spans="1:10" ht="24.00" thickBot="1" customHeight="1">
      <c r="A30" s="30" t="s">
        <v>52</v>
      </c>
      <c r="B30" s="30"/>
      <c r="C30" s="30"/>
      <c r="D30" s="30"/>
      <c r="E30" s="30"/>
      <c r="F30" s="30"/>
      <c r="G30" s="31"/>
      <c r="H30" s="31"/>
      <c r="I30" s="31"/>
      <c r="J30" s="31"/>
    </row>
    <row r="31" spans="1:10" ht="13.50" thickBot="1" customHeight="1">
      <c r="A31" s="28" t="s">
        <v>53</v>
      </c>
      <c r="B31" s="28"/>
      <c r="C31" s="28"/>
      <c r="D31" s="28"/>
      <c r="E31" s="28"/>
      <c r="F31" s="28"/>
      <c r="G31" s="29">
        <v>132003</v>
      </c>
      <c r="H31" s="29">
        <v>162004</v>
      </c>
      <c r="I31" s="29"/>
      <c r="J31" s="29" t="s">
        <v>54</v>
      </c>
    </row>
    <row r="32" spans="1:10" ht="13.50" thickBot="1" customHeight="1">
      <c r="A32" s="32" t="s">
        <v>55</v>
      </c>
      <c r="B32" s="32"/>
      <c r="C32" s="32"/>
      <c r="D32" s="32"/>
      <c r="E32" s="32"/>
      <c r="F32" s="32"/>
      <c r="G32" s="33"/>
      <c r="H32" s="33"/>
      <c r="I32" s="33"/>
      <c r="J32" s="33"/>
    </row>
    <row r="33" spans="1:10" ht="13.50" thickBot="1" customHeight="1">
      <c r="A33" s="30" t="s">
        <v>56</v>
      </c>
      <c r="B33" s="30"/>
      <c r="C33" s="30"/>
      <c r="D33" s="30"/>
      <c r="E33" s="30"/>
      <c r="F33" s="30"/>
      <c r="G33" s="31">
        <v>112010</v>
      </c>
      <c r="H33" s="31">
        <v>112010</v>
      </c>
      <c r="I33" s="31"/>
      <c r="J33" s="31"/>
    </row>
    <row r="34" spans="1:10" ht="13.50" thickBot="1" customHeight="1">
      <c r="A34" s="28" t="s">
        <v>57</v>
      </c>
      <c r="B34" s="28"/>
      <c r="C34" s="28"/>
      <c r="D34" s="28"/>
      <c r="E34" s="28"/>
      <c r="F34" s="28"/>
      <c r="G34" s="29">
        <v>172012</v>
      </c>
      <c r="H34" s="29">
        <v>172013</v>
      </c>
      <c r="I34" s="29"/>
      <c r="J34" s="29" t="s">
        <v>58</v>
      </c>
    </row>
    <row r="35" spans="1:10" ht="13.50" thickBot="1" customHeight="1">
      <c r="A35" s="30" t="s">
        <v>59</v>
      </c>
      <c r="B35" s="30"/>
      <c r="C35" s="30"/>
      <c r="D35" s="30"/>
      <c r="E35" s="30"/>
      <c r="F35" s="30"/>
      <c r="G35" s="31"/>
      <c r="H35" s="31"/>
      <c r="I35" s="31"/>
      <c r="J35" s="31"/>
    </row>
    <row r="38" spans="1:1" ht="33.75" thickBot="1" customHeight="1">
      <c r="A38" s="1" t="s">
        <v>60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61</v>
      </c>
      <c r="B39" s="1"/>
      <c r="C39" s="1"/>
      <c r="D39" s="1"/>
      <c r="E39" s="1"/>
      <c r="F39" s="1"/>
      <c r="G39" s="1"/>
      <c r="H39" s="1"/>
      <c r="I39" s="1"/>
      <c r="J39" s="1"/>
    </row>
    <row r="40" spans="1:1" ht="33.75" thickBot="1" customHeight="1">
      <c r="A40" s="1" t="s">
        <v>62</v>
      </c>
      <c r="B40" s="1"/>
      <c r="C40" s="1"/>
      <c r="D40" s="1"/>
      <c r="E40" s="1"/>
      <c r="F40" s="1"/>
      <c r="G40" s="1"/>
      <c r="H40" s="1"/>
      <c r="I40" s="1"/>
      <c r="J40" s="1"/>
    </row>
  </sheetData>
  <mergeCells count="79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I15"/>
    <mergeCell ref="A16:B16"/>
    <mergeCell ref="C16:D16"/>
    <mergeCell ref="E16:H16"/>
    <mergeCell ref="A17:B17"/>
    <mergeCell ref="C17:D17"/>
    <mergeCell ref="F17:H17"/>
    <mergeCell ref="A18:B18"/>
    <mergeCell ref="C18:D18"/>
    <mergeCell ref="F18:I18"/>
    <mergeCell ref="A19:B19"/>
    <mergeCell ref="C19:D19"/>
    <mergeCell ref="E19:H19"/>
    <mergeCell ref="A20:B20"/>
    <mergeCell ref="C20:D20"/>
    <mergeCell ref="F20:H20"/>
    <mergeCell ref="A21:B21"/>
    <mergeCell ref="C21:D21"/>
    <mergeCell ref="F21:H21"/>
    <mergeCell ref="A22:B22"/>
    <mergeCell ref="C22:D22"/>
    <mergeCell ref="F22:I22"/>
    <mergeCell ref="A23:B23"/>
    <mergeCell ref="C23:D23"/>
    <mergeCell ref="E23:H23"/>
    <mergeCell ref="A24:B24"/>
    <mergeCell ref="C24:D24"/>
    <mergeCell ref="F24:H24"/>
    <mergeCell ref="A25:E25"/>
    <mergeCell ref="F25:I25"/>
    <mergeCell ref="A28:F28"/>
    <mergeCell ref="H28:I28"/>
    <mergeCell ref="A29:F29"/>
    <mergeCell ref="G29:G30"/>
    <mergeCell ref="H29:I30"/>
    <mergeCell ref="J29:J30"/>
    <mergeCell ref="A30:F30"/>
    <mergeCell ref="A31:F31"/>
    <mergeCell ref="H31:I31"/>
    <mergeCell ref="J31:J33"/>
    <mergeCell ref="A32:F32"/>
    <mergeCell ref="H32:I32"/>
    <mergeCell ref="A33:F33"/>
    <mergeCell ref="H33:I33"/>
    <mergeCell ref="A34:F34"/>
    <mergeCell ref="G34:G35"/>
    <mergeCell ref="H34:I35"/>
    <mergeCell ref="J34:J35"/>
    <mergeCell ref="A35:F35"/>
    <mergeCell ref="A38:J38"/>
    <mergeCell ref="A39:J39"/>
    <mergeCell ref="A40:J40"/>
  </mergeCells>
  <pageMargins left="0.147638" right="0.147638" top="0.206693" bottom="0.206693" header="0.0" footer="0.0"/>
  <pageSetup paperSize="9" orientation="portrait"/>
  <rowBreaks count="0" manualBreakCount="0">
    </rowBreaks>
</worksheet>
</file>