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<sst xmlns="http://schemas.openxmlformats.org/spreadsheetml/2006/main" count="52" uniqueCount="52">
  <si>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</si>
  <si>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RAC040</t>
  </si>
  <si>
    <t xml:space="preserve">m²</t>
  </si>
  <si>
    <t xml:space="preserve">Revestimiento exterior con piezas de gres porcelánico esmaltado. Colocación en capa fina, con fijaciones mecánicas.</t>
  </si>
  <si>
    <r>
      <rPr>
        <sz val="8.25"/>
        <color rgb="FF000000"/>
        <rFont val="Arial"/>
        <family val="2"/>
      </rPr>
      <t xml:space="preserve">Revestimiento exterior con piezas de gres porcelánico esmaltado, acabado pulido, de 200x200x10 mm, gama media, capacidad de absorción de agua E&lt;0,5%, grupo BIa, según UNE-EN 14411. SOPORTE: paramento de hormigón, vertical. COLOCACIÓN: en capa fina mediante doble encolado con adhesivo cementoso mejorado de ligantes mixtos, tixotrópico, C2 TE S1, según UNE-EN 12004, deformable, con deslizamiento reducido y tiempo abierto ampliado Webercol Flex² Multigel "WEBER", color gris y grapas de anclaje intermedias en forma de omega y en el arranque de 15 mm de anchura, de acero inoxidable AISI 316, acabado natural, para sistema de fijación vista. REJUNTADO: con mortero de juntas cementoso mejorado, tipo CG2 W A, según UNE-EN 13888, con absorción de agua reducida y resistencia elevada a la abrasión, Webercolor Premium "WEBER", color Blanco, en juntas de 8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</si>
  <si>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</si>
  <si>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</si>
  <si>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</si>
  <si>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</si>
  <si>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</si>
  <si>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</si>
  <si>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</si>
  <si>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mt09mcw010m</t>
  </si>
  <si>
    <t xml:space="preserve">kg</t>
  </si>
  <si>
    <t xml:space="preserve">Adhesivo cementoso mejorado de ligantes mixtos, tixotrópico, C2 TE S1, según UNE-EN 12004, deformable, con deslizamiento reducido y tiempo abierto ampliado Webercol Flex² Multigel "WEBER", color gris, a base de cemento gris, resinas sintéticas especiales, áridos silíceos seleccionados, fibras de vidrio de alta dispersión y aditivos orgánicos e inorgánicos, con muy bajo contenido de sustancias orgánicas volátiles (VOC), con resistencia a la inmersión en agua.</t>
  </si>
  <si>
    <t xml:space="preserve">mt19pey110bfg</t>
  </si>
  <si>
    <t xml:space="preserve">Ud</t>
  </si>
  <si>
    <t xml:space="preserve">Kit de grapas de anclaje intermedias en forma de omega y en el arranque de 15 mm de anchura, de acero inoxidable AISI 316, acabado natural, tacos de nylon y tornillos de acero inoxidable A2, para sistema de fijación vista de revestimientos exteriores cerámicos, con juntas de 8 mm de espesor.</t>
  </si>
  <si>
    <t xml:space="preserve">mt19abp100ecba</t>
  </si>
  <si>
    <t xml:space="preserve">m²</t>
  </si>
  <si>
    <t xml:space="preserve">Piezas de gres porcelánico esmaltado, acabado pulido, de 200x200x10 mm, gama media, capacidad de absorción de agua E&lt;0,5%, grupo BIa, según UNE-EN 14411.</t>
  </si>
  <si>
    <t xml:space="preserve">mt09mcw050ia</t>
  </si>
  <si>
    <t xml:space="preserve">kg</t>
  </si>
  <si>
    <t xml:space="preserve">Mortero de juntas cementoso mejorado, tipo CG2 W A, según UNE-EN 13888, con absorción de agua reducida y resistencia elevada a la abrasión, Webercolor Premium "WEBER", color Blanco, compuesto de cementos especiales, resina, áridos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</si>
  <si>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</si>
  <si>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</si>
  <si>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</si>
  <si>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</si>
  <si>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</si>
  <si>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</si>
  <si>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</si>
  <si>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1ª alicatador.</t>
  </si>
  <si>
    <t xml:space="preserve">mo062</t>
  </si>
  <si>
    <t xml:space="preserve">h</t>
  </si>
  <si>
    <t xml:space="preserve">Ayudante alicatador.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</si>
  <si>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</si>
  <si>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</si>
  <si>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</si>
  <si>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</si>
  <si>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</si>
  <si>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</si>
  <si>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</si>
  <si>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</si>
  <si>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</si>
  <si>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</si>
  <si>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</si>
  <si>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14411:2012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</si>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</sst>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7.65" customWidth="1"/>
    <col min="5" max="5" width="69.19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6</v>
      </c>
      <c r="H10" s="11"/>
      <c r="I10" s="12">
        <v>0.61</v>
      </c>
      <c r="J10" s="12">
        <f ca="1">ROUND(INDIRECT(ADDRESS(ROW()+(0), COLUMN()+(-3), 1))*INDIRECT(ADDRESS(ROW()+(0), COLUMN()+(-1), 1)), 2)</f>
        <v>3.66</v>
      </c>
    </row>
    <row r="11" spans="1:10" ht="45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8.33</v>
      </c>
      <c r="H11" s="11"/>
      <c r="I11" s="12">
        <v>0.49</v>
      </c>
      <c r="J11" s="12">
        <f ca="1">ROUND(INDIRECT(ADDRESS(ROW()+(0), COLUMN()+(-3), 1))*INDIRECT(ADDRESS(ROW()+(0), COLUMN()+(-1), 1)), 2)</f>
        <v>4.08</v>
      </c>
    </row>
    <row r="12" spans="1:10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1.05</v>
      </c>
      <c r="H12" s="11"/>
      <c r="I12" s="12">
        <v>33.07</v>
      </c>
      <c r="J12" s="12">
        <f ca="1">ROUND(INDIRECT(ADDRESS(ROW()+(0), COLUMN()+(-3), 1))*INDIRECT(ADDRESS(ROW()+(0), COLUMN()+(-1), 1)), 2)</f>
        <v>34.72</v>
      </c>
    </row>
    <row r="13" spans="1:10" ht="108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1">
        <v>1.2</v>
      </c>
      <c r="H13" s="11"/>
      <c r="I13" s="12">
        <v>2.26</v>
      </c>
      <c r="J13" s="12">
        <f ca="1">ROUND(INDIRECT(ADDRESS(ROW()+(0), COLUMN()+(-3), 1))*INDIRECT(ADDRESS(ROW()+(0), COLUMN()+(-1), 1)), 2)</f>
        <v>2.71</v>
      </c>
    </row>
    <row r="14" spans="1:10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"/>
      <c r="G14" s="13">
        <v>0.35</v>
      </c>
      <c r="H14" s="13"/>
      <c r="I14" s="14">
        <v>2.4</v>
      </c>
      <c r="J14" s="14">
        <f ca="1">ROUND(INDIRECT(ADDRESS(ROW()+(0), COLUMN()+(-3), 1))*INDIRECT(ADDRESS(ROW()+(0), COLUMN()+(-1), 1)), 2)</f>
        <v>0.84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27</v>
      </c>
      <c r="H15" s="9"/>
      <c r="I15" s="9"/>
      <c r="J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46.01</v>
      </c>
    </row>
    <row r="16" spans="1:10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8"/>
      <c r="H16" s="18"/>
      <c r="I16" s="15"/>
      <c r="J16" s="15"/>
    </row>
    <row r="17" spans="1:10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"/>
      <c r="G17" s="11">
        <v>1.069</v>
      </c>
      <c r="H17" s="11"/>
      <c r="I17" s="12">
        <v>23.1</v>
      </c>
      <c r="J17" s="12">
        <f ca="1">ROUND(INDIRECT(ADDRESS(ROW()+(0), COLUMN()+(-3), 1))*INDIRECT(ADDRESS(ROW()+(0), COLUMN()+(-1), 1)), 2)</f>
        <v>24.69</v>
      </c>
    </row>
    <row r="18" spans="1:10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"/>
      <c r="G18" s="13">
        <v>1.069</v>
      </c>
      <c r="H18" s="13"/>
      <c r="I18" s="14">
        <v>21.94</v>
      </c>
      <c r="J18" s="14">
        <f ca="1">ROUND(INDIRECT(ADDRESS(ROW()+(0), COLUMN()+(-3), 1))*INDIRECT(ADDRESS(ROW()+(0), COLUMN()+(-1), 1)), 2)</f>
        <v>23.45</v>
      </c>
    </row>
    <row r="19" spans="1:10" ht="13.50" thickBot="1" customHeight="1">
      <c r="A19" s="15"/>
      <c r="B19" s="15"/>
      <c r="C19" s="15"/>
      <c r="D19" s="15"/>
      <c r="E19" s="15"/>
      <c r="F19" s="15"/>
      <c r="G19" s="9" t="s">
        <v>35</v>
      </c>
      <c r="H19" s="9"/>
      <c r="I19" s="9"/>
      <c r="J19" s="17">
        <f ca="1">ROUND(SUM(INDIRECT(ADDRESS(ROW()+(-1), COLUMN()+(0), 1)),INDIRECT(ADDRESS(ROW()+(-2), COLUMN()+(0), 1))), 2)</f>
        <v>48.14</v>
      </c>
    </row>
    <row r="20" spans="1:10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8"/>
      <c r="H20" s="18"/>
      <c r="I20" s="15"/>
      <c r="J20" s="15"/>
    </row>
    <row r="21" spans="1:10" ht="13.50" thickBot="1" customHeight="1">
      <c r="A21" s="19"/>
      <c r="B21" s="19"/>
      <c r="C21" s="19"/>
      <c r="D21" s="20" t="s">
        <v>37</v>
      </c>
      <c r="E21" s="19" t="s">
        <v>38</v>
      </c>
      <c r="F21" s="19"/>
      <c r="G21" s="13">
        <v>2</v>
      </c>
      <c r="H21" s="13"/>
      <c r="I21" s="14">
        <f ca="1">ROUND(SUM(INDIRECT(ADDRESS(ROW()+(-2), COLUMN()+(1), 1)),INDIRECT(ADDRESS(ROW()+(-6), COLUMN()+(1), 1))), 2)</f>
        <v>94.15</v>
      </c>
      <c r="J21" s="14">
        <f ca="1">ROUND(INDIRECT(ADDRESS(ROW()+(0), COLUMN()+(-3), 1))*INDIRECT(ADDRESS(ROW()+(0), COLUMN()+(-1), 1))/100, 2)</f>
        <v>1.88</v>
      </c>
    </row>
    <row r="22" spans="1:10" ht="13.50" thickBot="1" customHeight="1">
      <c r="A22" s="8"/>
      <c r="B22" s="8"/>
      <c r="C22" s="8"/>
      <c r="D22" s="8"/>
      <c r="E22" s="8"/>
      <c r="F22" s="8"/>
      <c r="G22" s="21" t="s">
        <v>39</v>
      </c>
      <c r="H22" s="21"/>
      <c r="I22" s="21"/>
      <c r="J22" s="22">
        <f ca="1">ROUND(SUM(INDIRECT(ADDRESS(ROW()+(-1), COLUMN()+(0), 1)),INDIRECT(ADDRESS(ROW()+(-3), COLUMN()+(0), 1)),INDIRECT(ADDRESS(ROW()+(-7), COLUMN()+(0), 1))), 2)</f>
        <v>96.03</v>
      </c>
    </row>
    <row r="25" spans="1:10" ht="13.50" thickBot="1" customHeight="1">
      <c r="A25" s="23" t="s">
        <v>40</v>
      </c>
      <c r="B25" s="23"/>
      <c r="C25" s="23"/>
      <c r="D25" s="23"/>
      <c r="E25" s="23"/>
      <c r="F25" s="23" t="s">
        <v>41</v>
      </c>
      <c r="G25" s="23"/>
      <c r="H25" s="23" t="s">
        <v>42</v>
      </c>
      <c r="I25" s="23"/>
      <c r="J25" s="23" t="s">
        <v>43</v>
      </c>
    </row>
    <row r="26" spans="1:10" ht="13.50" thickBot="1" customHeight="1">
      <c r="A26" s="24" t="s">
        <v>44</v>
      </c>
      <c r="B26" s="24"/>
      <c r="C26" s="24"/>
      <c r="D26" s="24"/>
      <c r="E26" s="24"/>
      <c r="F26" s="25">
        <v>142013</v>
      </c>
      <c r="G26" s="25"/>
      <c r="H26" s="25">
        <v>172013</v>
      </c>
      <c r="I26" s="25"/>
      <c r="J26" s="25">
        <v>3</v>
      </c>
    </row>
    <row r="27" spans="1:10" ht="13.50" thickBot="1" customHeight="1">
      <c r="A27" s="26" t="s">
        <v>45</v>
      </c>
      <c r="B27" s="26"/>
      <c r="C27" s="26"/>
      <c r="D27" s="26"/>
      <c r="E27" s="26"/>
      <c r="F27" s="27"/>
      <c r="G27" s="27"/>
      <c r="H27" s="27"/>
      <c r="I27" s="27"/>
      <c r="J27" s="27"/>
    </row>
    <row r="28" spans="1:10" ht="13.50" thickBot="1" customHeight="1">
      <c r="A28" s="24" t="s">
        <v>46</v>
      </c>
      <c r="B28" s="24"/>
      <c r="C28" s="24"/>
      <c r="D28" s="24"/>
      <c r="E28" s="24"/>
      <c r="F28" s="25">
        <v>172013</v>
      </c>
      <c r="G28" s="25"/>
      <c r="H28" s="25">
        <v>172014</v>
      </c>
      <c r="I28" s="25"/>
      <c r="J28" s="25" t="s">
        <v>47</v>
      </c>
    </row>
    <row r="29" spans="1:10" ht="13.50" thickBot="1" customHeight="1">
      <c r="A29" s="26" t="s">
        <v>48</v>
      </c>
      <c r="B29" s="26"/>
      <c r="C29" s="26"/>
      <c r="D29" s="26"/>
      <c r="E29" s="26"/>
      <c r="F29" s="27"/>
      <c r="G29" s="27"/>
      <c r="H29" s="27"/>
      <c r="I29" s="27"/>
      <c r="J29" s="27"/>
    </row>
    <row r="32" spans="1:1" ht="33.75" thickBot="1" customHeight="1">
      <c r="A32" s="1" t="s">
        <v>49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51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61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H13"/>
    <mergeCell ref="A14:C14"/>
    <mergeCell ref="E14:F14"/>
    <mergeCell ref="G14:H14"/>
    <mergeCell ref="A15:C15"/>
    <mergeCell ref="E15:F15"/>
    <mergeCell ref="G15:I15"/>
    <mergeCell ref="A16:C16"/>
    <mergeCell ref="E16:H16"/>
    <mergeCell ref="A17:C17"/>
    <mergeCell ref="E17:F17"/>
    <mergeCell ref="G17:H17"/>
    <mergeCell ref="A18:C18"/>
    <mergeCell ref="E18:F18"/>
    <mergeCell ref="G18:H18"/>
    <mergeCell ref="A19:C19"/>
    <mergeCell ref="E19:F19"/>
    <mergeCell ref="G19:I19"/>
    <mergeCell ref="A20:C20"/>
    <mergeCell ref="E20:H20"/>
    <mergeCell ref="A21:C21"/>
    <mergeCell ref="E21:F21"/>
    <mergeCell ref="G21:H21"/>
    <mergeCell ref="A22:C22"/>
    <mergeCell ref="E22:F22"/>
    <mergeCell ref="G22:I22"/>
    <mergeCell ref="A25:E25"/>
    <mergeCell ref="F25:G25"/>
    <mergeCell ref="H25:I25"/>
    <mergeCell ref="A26:E26"/>
    <mergeCell ref="F26:G27"/>
    <mergeCell ref="H26:I27"/>
    <mergeCell ref="J26:J27"/>
    <mergeCell ref="A27:E27"/>
    <mergeCell ref="A28:E28"/>
    <mergeCell ref="F28:G29"/>
    <mergeCell ref="H28:I29"/>
    <mergeCell ref="J28:J29"/>
    <mergeCell ref="A29:E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