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<sst xmlns="http://schemas.openxmlformats.org/spreadsheetml/2006/main" count="47" uniqueCount="47">
  <si>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</si>
  <si>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RBA020</t>
  </si>
  <si>
    <t xml:space="preserve">m²</t>
  </si>
  <si>
    <t xml:space="preserve">Capa base de mortero de cal sobre paramento exterior.</t>
  </si>
  <si>
    <r>
      <rPr>
        <sz val="8.25"/>
        <color rgb="FF000000"/>
        <rFont val="Arial"/>
        <family val="2"/>
      </rPr>
      <t xml:space="preserve">Capa base de mortero de cal, tipo GP CSIII W2, según UNE-EN 998-1, Webercal Basic "WEBER", color gris, de 15 mm de espesor, maestreado, con acabado rugoso, aplicado manualmente, sobre paramento exterior de fábrica cerámica, vertical. Incluso junquillos de PVC, para formación de juntas y malla de fibra de vidrio antiálcalis en los cambios de material y en los frentes de forjado, para evitar fisuras. El precio incluye la protección de los elementos del entorno que puedan verse afectados durante los trabajos y la resolución de puntos singulares, pero no incluye la capa de terminación de mortero.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</si>
  <si>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</si>
  <si>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</si>
  <si>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</si>
  <si>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</si>
  <si>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</si>
  <si>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</si>
  <si>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</si>
  <si>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mt08aaa010a</t>
  </si>
  <si>
    <t xml:space="preserve">m³</t>
  </si>
  <si>
    <t xml:space="preserve">Agua.</t>
  </si>
  <si>
    <t xml:space="preserve">mt28esc020a</t>
  </si>
  <si>
    <t xml:space="preserve">kg</t>
  </si>
  <si>
    <t xml:space="preserve">Mortero de cal, tipo GP CSIII W2, según UNE-EN 998-1, para uso en interiores o en exteriores, Webercal Basic "WEBER", color gris, compuesto de cal aérea, conglomerantes hidráulicos, áridos de granulometría compensada y aditivos orgánicos e inorgánicos, suministrado en sacos.</t>
  </si>
  <si>
    <t xml:space="preserve">mt28maw050j</t>
  </si>
  <si>
    <t xml:space="preserve">m²</t>
  </si>
  <si>
    <t xml:space="preserve">Malla de fibra de vidrio antiálcalis, Webertherm Malla 200 "WEBER", de 7x6,5 mm de luz de malla, 195 g/m² de masa superficial, 0,65 mm de espesor y de 0,11x50 m, para armar morteros.</t>
  </si>
  <si>
    <t xml:space="preserve">mt28mon030</t>
  </si>
  <si>
    <t xml:space="preserve">m</t>
  </si>
  <si>
    <t xml:space="preserve">Junquillo de PVC.</t>
  </si>
  <si>
    <t xml:space="preserve">Subtotal materiales:</t>
  </si>
  <si>
    <t xml:space="preserve">Mano de obra</t>
  </si>
  <si>
    <t xml:space="preserve">mo039</t>
  </si>
  <si>
    <t xml:space="preserve">h</t>
  </si>
  <si>
    <t xml:space="preserve">Oficial 1ª revocador.</t>
  </si>
  <si>
    <t xml:space="preserve">mo111</t>
  </si>
  <si>
    <t xml:space="preserve">h</t>
  </si>
  <si>
    <t xml:space="preserve">Peón especializado revocador.</t>
  </si>
  <si>
    <t xml:space="preserve">Subtotal mano de obra:</t>
  </si>
  <si>
    <t xml:space="preserve">Costes directos complementarios</t>
  </si>
  <si>
    <t xml:space="preserve">%</t>
  </si>
  <si>
    <t xml:space="preserve">Costes directos complementarios</t>
  </si>
  <si>
    <t xml:space="preserve">Coste de mantenimiento decenal: 1,25€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</si>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</sst>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1.74"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0.005</v>
      </c>
      <c r="H10" s="11"/>
      <c r="I10" s="12">
        <v>1.5</v>
      </c>
      <c r="J10" s="12">
        <f ca="1">ROUND(INDIRECT(ADDRESS(ROW()+(0), COLUMN()+(-3), 1))*INDIRECT(ADDRESS(ROW()+(0), COLUMN()+(-1), 1)), 2)</f>
        <v>0.01</v>
      </c>
    </row>
    <row r="11" spans="1:10" ht="45.00" thickBot="1" customHeight="1">
      <c r="A11" s="1" t="s">
        <v>15</v>
      </c>
      <c r="B11" s="1"/>
      <c r="C11" s="10" t="s">
        <v>16</v>
      </c>
      <c r="D11" s="10"/>
      <c r="E11" s="1" t="s">
        <v>17</v>
      </c>
      <c r="F11" s="1"/>
      <c r="G11" s="11">
        <v>24</v>
      </c>
      <c r="H11" s="11"/>
      <c r="I11" s="12">
        <v>0.25</v>
      </c>
      <c r="J11" s="12">
        <f ca="1">ROUND(INDIRECT(ADDRESS(ROW()+(0), COLUMN()+(-3), 1))*INDIRECT(ADDRESS(ROW()+(0), COLUMN()+(-1), 1)), 2)</f>
        <v>6</v>
      </c>
    </row>
    <row r="12" spans="1:10" ht="34.50" thickBot="1" customHeight="1">
      <c r="A12" s="1" t="s">
        <v>18</v>
      </c>
      <c r="B12" s="1"/>
      <c r="C12" s="10" t="s">
        <v>19</v>
      </c>
      <c r="D12" s="10"/>
      <c r="E12" s="1" t="s">
        <v>20</v>
      </c>
      <c r="F12" s="1"/>
      <c r="G12" s="11">
        <v>0.21</v>
      </c>
      <c r="H12" s="11"/>
      <c r="I12" s="12">
        <v>1.93</v>
      </c>
      <c r="J12" s="12">
        <f ca="1">ROUND(INDIRECT(ADDRESS(ROW()+(0), COLUMN()+(-3), 1))*INDIRECT(ADDRESS(ROW()+(0), COLUMN()+(-1), 1)), 2)</f>
        <v>0.41</v>
      </c>
    </row>
    <row r="13" spans="1:10" ht="13.50" thickBot="1" customHeight="1">
      <c r="A13" s="1" t="s">
        <v>21</v>
      </c>
      <c r="B13" s="1"/>
      <c r="C13" s="10" t="s">
        <v>22</v>
      </c>
      <c r="D13" s="10"/>
      <c r="E13" s="1" t="s">
        <v>23</v>
      </c>
      <c r="F13" s="1"/>
      <c r="G13" s="13">
        <v>0.75</v>
      </c>
      <c r="H13" s="13"/>
      <c r="I13" s="14">
        <v>0.35</v>
      </c>
      <c r="J13" s="14">
        <f ca="1">ROUND(INDIRECT(ADDRESS(ROW()+(0), COLUMN()+(-3), 1))*INDIRECT(ADDRESS(ROW()+(0), COLUMN()+(-1), 1)), 2)</f>
        <v>0.26</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6.68</v>
      </c>
    </row>
    <row r="15" spans="1:10" ht="13.50" thickBot="1" customHeight="1">
      <c r="A15" s="15">
        <v>2</v>
      </c>
      <c r="B15" s="15"/>
      <c r="C15" s="15"/>
      <c r="D15" s="15"/>
      <c r="E15" s="18" t="s">
        <v>25</v>
      </c>
      <c r="F15" s="18"/>
      <c r="G15" s="18"/>
      <c r="H15" s="18"/>
      <c r="I15" s="15"/>
      <c r="J15" s="15"/>
    </row>
    <row r="16" spans="1:10" ht="13.50" thickBot="1" customHeight="1">
      <c r="A16" s="1" t="s">
        <v>26</v>
      </c>
      <c r="B16" s="1"/>
      <c r="C16" s="10" t="s">
        <v>27</v>
      </c>
      <c r="D16" s="10"/>
      <c r="E16" s="1" t="s">
        <v>28</v>
      </c>
      <c r="F16" s="1"/>
      <c r="G16" s="11">
        <v>0.563</v>
      </c>
      <c r="H16" s="11"/>
      <c r="I16" s="12">
        <v>23.1</v>
      </c>
      <c r="J16" s="12">
        <f ca="1">ROUND(INDIRECT(ADDRESS(ROW()+(0), COLUMN()+(-3), 1))*INDIRECT(ADDRESS(ROW()+(0), COLUMN()+(-1), 1)), 2)</f>
        <v>13.01</v>
      </c>
    </row>
    <row r="17" spans="1:10" ht="13.50" thickBot="1" customHeight="1">
      <c r="A17" s="1" t="s">
        <v>29</v>
      </c>
      <c r="B17" s="1"/>
      <c r="C17" s="10" t="s">
        <v>30</v>
      </c>
      <c r="D17" s="10"/>
      <c r="E17" s="1" t="s">
        <v>31</v>
      </c>
      <c r="F17" s="1"/>
      <c r="G17" s="13">
        <v>0.34</v>
      </c>
      <c r="H17" s="13"/>
      <c r="I17" s="14">
        <v>22.4</v>
      </c>
      <c r="J17" s="14">
        <f ca="1">ROUND(INDIRECT(ADDRESS(ROW()+(0), COLUMN()+(-3), 1))*INDIRECT(ADDRESS(ROW()+(0), COLUMN()+(-1), 1)), 2)</f>
        <v>7.62</v>
      </c>
    </row>
    <row r="18" spans="1:10" ht="13.50" thickBot="1" customHeight="1">
      <c r="A18" s="15"/>
      <c r="B18" s="15"/>
      <c r="C18" s="15"/>
      <c r="D18" s="15"/>
      <c r="E18" s="15"/>
      <c r="F18" s="15"/>
      <c r="G18" s="9" t="s">
        <v>32</v>
      </c>
      <c r="H18" s="9"/>
      <c r="I18" s="9"/>
      <c r="J18" s="17">
        <f ca="1">ROUND(SUM(INDIRECT(ADDRESS(ROW()+(-1), COLUMN()+(0), 1)),INDIRECT(ADDRESS(ROW()+(-2), COLUMN()+(0), 1))), 2)</f>
        <v>20.63</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1)),INDIRECT(ADDRESS(ROW()+(-6), COLUMN()+(1), 1))), 2)</f>
        <v>27.31</v>
      </c>
      <c r="J20" s="14">
        <f ca="1">ROUND(INDIRECT(ADDRESS(ROW()+(0), COLUMN()+(-3), 1))*INDIRECT(ADDRESS(ROW()+(0), COLUMN()+(-1), 1))/100, 2)</f>
        <v>0.55</v>
      </c>
    </row>
    <row r="21" spans="1:10" ht="13.50" thickBot="1" customHeight="1">
      <c r="A21" s="21" t="s">
        <v>36</v>
      </c>
      <c r="B21" s="21"/>
      <c r="C21" s="22"/>
      <c r="D21" s="22"/>
      <c r="E21" s="23"/>
      <c r="F21" s="23"/>
      <c r="G21" s="24" t="s">
        <v>37</v>
      </c>
      <c r="H21" s="24"/>
      <c r="I21" s="25"/>
      <c r="J21" s="26">
        <f ca="1">ROUND(SUM(INDIRECT(ADDRESS(ROW()+(-1), COLUMN()+(0), 1)),INDIRECT(ADDRESS(ROW()+(-3), COLUMN()+(0), 1)),INDIRECT(ADDRESS(ROW()+(-7), COLUMN()+(0), 1))), 2)</f>
        <v>27.86</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1.18202e+06</v>
      </c>
      <c r="G25" s="29"/>
      <c r="H25" s="29">
        <v>1.18202e+06</v>
      </c>
      <c r="I25" s="29"/>
      <c r="J25" s="29">
        <v>4</v>
      </c>
    </row>
    <row r="26" spans="1:10" ht="13.50" thickBot="1" customHeight="1">
      <c r="A26" s="30" t="s">
        <v>43</v>
      </c>
      <c r="B26" s="30"/>
      <c r="C26" s="30"/>
      <c r="D26" s="30"/>
      <c r="E26" s="30"/>
      <c r="F26" s="31"/>
      <c r="G26" s="31"/>
      <c r="H26" s="31"/>
      <c r="I26" s="31"/>
      <c r="J26" s="31"/>
    </row>
    <row r="29" spans="1:1" ht="33.75" thickBot="1" customHeight="1">
      <c r="A29" s="1" t="s">
        <v>44</v>
      </c>
      <c r="B29" s="1"/>
      <c r="C29" s="1"/>
      <c r="D29" s="1"/>
      <c r="E29" s="1"/>
      <c r="F29" s="1"/>
      <c r="G29" s="1"/>
      <c r="H29" s="1"/>
      <c r="I29" s="1"/>
      <c r="J29" s="1"/>
    </row>
    <row r="30" spans="1:1" ht="33.75" thickBot="1" customHeight="1">
      <c r="A30" s="1" t="s">
        <v>45</v>
      </c>
      <c r="B30" s="1"/>
      <c r="C30" s="1"/>
      <c r="D30" s="1"/>
      <c r="E30" s="1"/>
      <c r="F30" s="1"/>
      <c r="G30" s="1"/>
      <c r="H30" s="1"/>
      <c r="I30" s="1"/>
      <c r="J30" s="1"/>
    </row>
    <row r="31" spans="1:1" ht="33.75" thickBot="1" customHeight="1">
      <c r="A31" s="1" t="s">
        <v>46</v>
      </c>
      <c r="B31" s="1"/>
      <c r="C31" s="1"/>
      <c r="D31" s="1"/>
      <c r="E31" s="1"/>
      <c r="F31" s="1"/>
      <c r="G31" s="1"/>
      <c r="H31" s="1"/>
      <c r="I31" s="1"/>
      <c r="J31" s="1"/>
    </row>
  </sheetData>
  <mergeCells count="6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