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<sst xmlns="http://schemas.openxmlformats.org/spreadsheetml/2006/main" count="55" uniqueCount="55">
  <si>
    <t xml:space="preserve"/>
  </si>
  <si>
    <t xml:space="preserve">RYY050</t>
  </si>
  <si>
    <t xml:space="preserve">m²</t>
  </si>
  <si>
    <t xml:space="preserve">Reparación de fisuras en revestimiento exterior, sistema Weberenova Antifisuras "WEBER".</t>
  </si>
  <si>
    <r>
      <rPr>
        <sz val="8.25"/>
        <color rgb="FF000000"/>
        <rFont val="Arial"/>
        <family val="2"/>
      </rPr>
      <t xml:space="preserve">Reparación de fisuras de hasta 1 mm de anchura en revestimiento exterior, con el sistema Weberenova Antifisuras, acabado orgánico "WEBER", compuesto por: imprimación, Weberprim FX15 "WEBER", a base de resinas acrílicas en dispersión acuosa, cargas minerales y aditivos, dos capas del mismo espesor de mortero polimérico de altas prestaciones reforzado con fibras, Webertherm BaseGel, "WEBER", color gris, de 4 mm de espesor total; capa de acabado de mortero orgánico Webertene Advance XS "WEBER", color a elegir, gama Estándar, acabado gota, sobre imprimación reguladora de la absorción Webertene Primer "WEBER".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</si>
  <si>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</si>
  <si>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</si>
  <si>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</si>
  <si>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</si>
  <si>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</si>
  <si>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</si>
  <si>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</si>
  <si>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mt09moc006c</t>
  </si>
  <si>
    <t xml:space="preserve">kg</t>
  </si>
  <si>
    <t xml:space="preserve">Imprimación, Weberprim FX15 "WEBER", a base de resinas acrílicas en dispersión acuosa, cargas minerales y aditivos, como puente de unión.</t>
  </si>
  <si>
    <t xml:space="preserve">mt28mpc020a</t>
  </si>
  <si>
    <t xml:space="preserve">kg</t>
  </si>
  <si>
    <t xml:space="preserve">Mortero polimérico de altas prestaciones reforzado con fibras, Webertherm BaseGel, "WEBER", color gris, compuesto de cemento gris, cargas minerales, resinas hidrófugas redispersables, fibras y aditivos especiales, para aplicar con llana, para adherir los paneles aislantes y como capa base, tipo GP CSIII W2, según UNE-EN 998-1.</t>
  </si>
  <si>
    <t xml:space="preserve">mt28maw050h</t>
  </si>
  <si>
    <t xml:space="preserve">m²</t>
  </si>
  <si>
    <t xml:space="preserve">Malla de fibra de vidrio antiálcalis, Webertherm Malla 160 "WEBER", de 3,5x3,8 mm de luz de malla, 160 g/m² de masa superficial, 0,52 mm de espesor y de 0,11x50 m, para armar morteros.</t>
  </si>
  <si>
    <t xml:space="preserve">mt28pcc010c</t>
  </si>
  <si>
    <t xml:space="preserve">l</t>
  </si>
  <si>
    <t xml:space="preserve">Imprimación reguladora de la absorción Webertene Primer "WEBER", color a elegir, gama Estándar, a base de copolímeros acrílicos, cargas minerales y aditivos especiales, impermeable al agua de lluvia y permeable al vapor de agua.</t>
  </si>
  <si>
    <t xml:space="preserve">mt28esc090c</t>
  </si>
  <si>
    <t xml:space="preserve">kg</t>
  </si>
  <si>
    <t xml:space="preserve">Mortero orgánico Webertene Advance XS "WEBER", color a elegir, gama Estándar, acabado gota, a base de siloxanos, cargas minerales, pigmentos resistentes a los rayos UV, fungicidas y aditivos especiales. Según UNE-EN 15824.</t>
  </si>
  <si>
    <t xml:space="preserve">mt28maw230a</t>
  </si>
  <si>
    <t xml:space="preserve">m</t>
  </si>
  <si>
    <t xml:space="preserve">Perfil de esquina Webertherm "WEBER", de PVC, con malla incorporada de fibra de vidrio de 9 y 10 cm de anchura a cada lado del perfil, para refuerzo de cantos.</t>
  </si>
  <si>
    <t xml:space="preserve">mt28maw250a</t>
  </si>
  <si>
    <t xml:space="preserve">m</t>
  </si>
  <si>
    <t xml:space="preserve">Perfil de PVC con malla de fibra de vidrio antiálcalis, Webertherm CF "WEBER", para formación de goterones.</t>
  </si>
  <si>
    <t xml:space="preserve">Subtotal materiales:</t>
  </si>
  <si>
    <t xml:space="preserve">Mano de obra</t>
  </si>
  <si>
    <t xml:space="preserve">mo039</t>
  </si>
  <si>
    <t xml:space="preserve">h</t>
  </si>
  <si>
    <t xml:space="preserve">Oficial 1ª revocador.</t>
  </si>
  <si>
    <t xml:space="preserve">mo111</t>
  </si>
  <si>
    <t xml:space="preserve">h</t>
  </si>
  <si>
    <t xml:space="preserve">Peón especializado revocador.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</si>
  <si>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</si>
  <si>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</si>
  <si>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</si>
  <si>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</si>
  <si>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</si>
  <si>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</si>
  <si>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</si>
  <si>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</si>
  <si>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</si>
  <si>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998-1:2016</t>
  </si>
  <si>
    <t xml:space="preserve">Especificaciones de los morteros para albañilería. Parte 1: Morteros para revoco y enlucido.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</si>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</sst>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5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71.06" customWidth="1"/>
    <col min="6" max="6" width="3.57" customWidth="1"/>
    <col min="7" max="7" width="9.35" customWidth="1"/>
    <col min="8" max="8" width="4.76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0.3</v>
      </c>
      <c r="H10" s="11"/>
      <c r="I10" s="12">
        <v>5.4</v>
      </c>
      <c r="J10" s="12">
        <f ca="1">ROUND(INDIRECT(ADDRESS(ROW()+(0), COLUMN()+(-3), 1))*INDIRECT(ADDRESS(ROW()+(0), COLUMN()+(-1), 1)), 2)</f>
        <v>1.62</v>
      </c>
    </row>
    <row r="11" spans="1:10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6</v>
      </c>
      <c r="H11" s="11"/>
      <c r="I11" s="12">
        <v>0.76</v>
      </c>
      <c r="J11" s="12">
        <f ca="1">ROUND(INDIRECT(ADDRESS(ROW()+(0), COLUMN()+(-3), 1))*INDIRECT(ADDRESS(ROW()+(0), COLUMN()+(-1), 1)), 2)</f>
        <v>4.56</v>
      </c>
    </row>
    <row r="12" spans="1:10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1.1</v>
      </c>
      <c r="H12" s="11"/>
      <c r="I12" s="12">
        <v>1.66</v>
      </c>
      <c r="J12" s="12">
        <f ca="1">ROUND(INDIRECT(ADDRESS(ROW()+(0), COLUMN()+(-3), 1))*INDIRECT(ADDRESS(ROW()+(0), COLUMN()+(-1), 1)), 2)</f>
        <v>1.83</v>
      </c>
    </row>
    <row r="13" spans="1:10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1">
        <v>0.45</v>
      </c>
      <c r="H13" s="11"/>
      <c r="I13" s="12">
        <v>6.94</v>
      </c>
      <c r="J13" s="12">
        <f ca="1">ROUND(INDIRECT(ADDRESS(ROW()+(0), COLUMN()+(-3), 1))*INDIRECT(ADDRESS(ROW()+(0), COLUMN()+(-1), 1)), 2)</f>
        <v>3.12</v>
      </c>
    </row>
    <row r="14" spans="1:10" ht="34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"/>
      <c r="G14" s="11">
        <v>1.5</v>
      </c>
      <c r="H14" s="11"/>
      <c r="I14" s="12">
        <v>4.26</v>
      </c>
      <c r="J14" s="12">
        <f ca="1">ROUND(INDIRECT(ADDRESS(ROW()+(0), COLUMN()+(-3), 1))*INDIRECT(ADDRESS(ROW()+(0), COLUMN()+(-1), 1)), 2)</f>
        <v>6.39</v>
      </c>
    </row>
    <row r="15" spans="1:10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"/>
      <c r="G15" s="11">
        <v>0.3</v>
      </c>
      <c r="H15" s="11"/>
      <c r="I15" s="12">
        <v>1.35</v>
      </c>
      <c r="J15" s="12">
        <f ca="1">ROUND(INDIRECT(ADDRESS(ROW()+(0), COLUMN()+(-3), 1))*INDIRECT(ADDRESS(ROW()+(0), COLUMN()+(-1), 1)), 2)</f>
        <v>0.41</v>
      </c>
    </row>
    <row r="16" spans="1:10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"/>
      <c r="G16" s="13">
        <v>0.17</v>
      </c>
      <c r="H16" s="13"/>
      <c r="I16" s="14">
        <v>5.36</v>
      </c>
      <c r="J16" s="14">
        <f ca="1">ROUND(INDIRECT(ADDRESS(ROW()+(0), COLUMN()+(-3), 1))*INDIRECT(ADDRESS(ROW()+(0), COLUMN()+(-1), 1)), 2)</f>
        <v>0.91</v>
      </c>
    </row>
    <row r="17" spans="1:10" ht="13.50" thickBot="1" customHeight="1">
      <c r="A17" s="15"/>
      <c r="B17" s="15"/>
      <c r="C17" s="15"/>
      <c r="D17" s="15"/>
      <c r="E17" s="15"/>
      <c r="F17" s="15"/>
      <c r="G17" s="9" t="s">
        <v>33</v>
      </c>
      <c r="H17" s="9"/>
      <c r="I17" s="9"/>
      <c r="J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18.84</v>
      </c>
    </row>
    <row r="18" spans="1:10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8"/>
      <c r="H18" s="18"/>
      <c r="I18" s="15"/>
      <c r="J18" s="15"/>
    </row>
    <row r="19" spans="1:10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"/>
      <c r="G19" s="11">
        <v>0.331</v>
      </c>
      <c r="H19" s="11"/>
      <c r="I19" s="12">
        <v>23.1</v>
      </c>
      <c r="J19" s="12">
        <f ca="1">ROUND(INDIRECT(ADDRESS(ROW()+(0), COLUMN()+(-3), 1))*INDIRECT(ADDRESS(ROW()+(0), COLUMN()+(-1), 1)), 2)</f>
        <v>7.65</v>
      </c>
    </row>
    <row r="20" spans="1:10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"/>
      <c r="G20" s="13">
        <v>0.331</v>
      </c>
      <c r="H20" s="13"/>
      <c r="I20" s="14">
        <v>22.4</v>
      </c>
      <c r="J20" s="14">
        <f ca="1">ROUND(INDIRECT(ADDRESS(ROW()+(0), COLUMN()+(-3), 1))*INDIRECT(ADDRESS(ROW()+(0), COLUMN()+(-1), 1)), 2)</f>
        <v>7.41</v>
      </c>
    </row>
    <row r="21" spans="1:10" ht="13.50" thickBot="1" customHeight="1">
      <c r="A21" s="15"/>
      <c r="B21" s="15"/>
      <c r="C21" s="15"/>
      <c r="D21" s="15"/>
      <c r="E21" s="15"/>
      <c r="F21" s="15"/>
      <c r="G21" s="9" t="s">
        <v>41</v>
      </c>
      <c r="H21" s="9"/>
      <c r="I21" s="9"/>
      <c r="J21" s="17">
        <f ca="1">ROUND(SUM(INDIRECT(ADDRESS(ROW()+(-1), COLUMN()+(0), 1)),INDIRECT(ADDRESS(ROW()+(-2), COLUMN()+(0), 1))), 2)</f>
        <v>15.06</v>
      </c>
    </row>
    <row r="22" spans="1:10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8"/>
      <c r="H22" s="18"/>
      <c r="I22" s="15"/>
      <c r="J22" s="15"/>
    </row>
    <row r="23" spans="1:10" ht="13.50" thickBot="1" customHeight="1">
      <c r="A23" s="19"/>
      <c r="B23" s="19"/>
      <c r="C23" s="20" t="s">
        <v>43</v>
      </c>
      <c r="D23" s="20"/>
      <c r="E23" s="19" t="s">
        <v>44</v>
      </c>
      <c r="F23" s="19"/>
      <c r="G23" s="13">
        <v>2</v>
      </c>
      <c r="H23" s="13"/>
      <c r="I23" s="14">
        <f ca="1">ROUND(SUM(INDIRECT(ADDRESS(ROW()+(-2), COLUMN()+(1), 1)),INDIRECT(ADDRESS(ROW()+(-6), COLUMN()+(1), 1))), 2)</f>
        <v>33.9</v>
      </c>
      <c r="J23" s="14">
        <f ca="1">ROUND(INDIRECT(ADDRESS(ROW()+(0), COLUMN()+(-3), 1))*INDIRECT(ADDRESS(ROW()+(0), COLUMN()+(-1), 1))/100, 2)</f>
        <v>0.68</v>
      </c>
    </row>
    <row r="24" spans="1:10" ht="13.50" thickBot="1" customHeight="1">
      <c r="A24" s="8"/>
      <c r="B24" s="8"/>
      <c r="C24" s="8"/>
      <c r="D24" s="8"/>
      <c r="E24" s="8"/>
      <c r="F24" s="8"/>
      <c r="G24" s="21" t="s">
        <v>45</v>
      </c>
      <c r="H24" s="21"/>
      <c r="I24" s="21"/>
      <c r="J24" s="22">
        <f ca="1">ROUND(SUM(INDIRECT(ADDRESS(ROW()+(-1), COLUMN()+(0), 1)),INDIRECT(ADDRESS(ROW()+(-3), COLUMN()+(0), 1)),INDIRECT(ADDRESS(ROW()+(-7), COLUMN()+(0), 1))), 2)</f>
        <v>34.58</v>
      </c>
    </row>
    <row r="27" spans="1:10" ht="13.50" thickBot="1" customHeight="1">
      <c r="A27" s="23" t="s">
        <v>46</v>
      </c>
      <c r="B27" s="23"/>
      <c r="C27" s="23"/>
      <c r="D27" s="23"/>
      <c r="E27" s="23"/>
      <c r="F27" s="23" t="s">
        <v>47</v>
      </c>
      <c r="G27" s="23"/>
      <c r="H27" s="23" t="s">
        <v>48</v>
      </c>
      <c r="I27" s="23"/>
      <c r="J27" s="23" t="s">
        <v>49</v>
      </c>
    </row>
    <row r="28" spans="1:10" ht="13.50" thickBot="1" customHeight="1">
      <c r="A28" s="24" t="s">
        <v>50</v>
      </c>
      <c r="B28" s="24"/>
      <c r="C28" s="24"/>
      <c r="D28" s="24"/>
      <c r="E28" s="24"/>
      <c r="F28" s="25">
        <v>1.18202e+06</v>
      </c>
      <c r="G28" s="25"/>
      <c r="H28" s="25">
        <v>1.18202e+06</v>
      </c>
      <c r="I28" s="25"/>
      <c r="J28" s="25">
        <v>4</v>
      </c>
    </row>
    <row r="29" spans="1:10" ht="13.50" thickBot="1" customHeight="1">
      <c r="A29" s="26" t="s">
        <v>51</v>
      </c>
      <c r="B29" s="26"/>
      <c r="C29" s="26"/>
      <c r="D29" s="26"/>
      <c r="E29" s="26"/>
      <c r="F29" s="27"/>
      <c r="G29" s="27"/>
      <c r="H29" s="27"/>
      <c r="I29" s="27"/>
      <c r="J29" s="27"/>
    </row>
    <row r="32" spans="1:1" ht="33.75" thickBot="1" customHeight="1">
      <c r="A32" s="1" t="s">
        <v>52</v>
      </c>
      <c r="B32" s="1"/>
      <c r="C32" s="1"/>
      <c r="D32" s="1"/>
      <c r="E32" s="1"/>
      <c r="F32" s="1"/>
      <c r="G32" s="1"/>
      <c r="H32" s="1"/>
      <c r="I32" s="1"/>
      <c r="J32" s="1"/>
    </row>
    <row r="33" spans="1:1" ht="33.75" thickBot="1" customHeight="1">
      <c r="A33" s="1" t="s">
        <v>53</v>
      </c>
      <c r="B33" s="1"/>
      <c r="C33" s="1"/>
      <c r="D33" s="1"/>
      <c r="E33" s="1"/>
      <c r="F33" s="1"/>
      <c r="G33" s="1"/>
      <c r="H33" s="1"/>
      <c r="I33" s="1"/>
      <c r="J33" s="1"/>
    </row>
    <row r="34" spans="1:1" ht="33.75" thickBot="1" customHeight="1">
      <c r="A34" s="1" t="s">
        <v>54</v>
      </c>
      <c r="B34" s="1"/>
      <c r="C34" s="1"/>
      <c r="D34" s="1"/>
      <c r="E34" s="1"/>
      <c r="F34" s="1"/>
      <c r="G34" s="1"/>
      <c r="H34" s="1"/>
      <c r="I34" s="1"/>
      <c r="J34" s="1"/>
    </row>
  </sheetData>
  <mergeCells count="80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I17"/>
    <mergeCell ref="A18:B18"/>
    <mergeCell ref="C18:D18"/>
    <mergeCell ref="E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I21"/>
    <mergeCell ref="A22:B22"/>
    <mergeCell ref="C22:D22"/>
    <mergeCell ref="E22:H22"/>
    <mergeCell ref="A23:B23"/>
    <mergeCell ref="C23:D23"/>
    <mergeCell ref="E23:F23"/>
    <mergeCell ref="G23:H23"/>
    <mergeCell ref="A24:B24"/>
    <mergeCell ref="C24:D24"/>
    <mergeCell ref="E24:F24"/>
    <mergeCell ref="G24:I24"/>
    <mergeCell ref="A27:E27"/>
    <mergeCell ref="F27:G27"/>
    <mergeCell ref="H27:I27"/>
    <mergeCell ref="A28:E28"/>
    <mergeCell ref="F28:G29"/>
    <mergeCell ref="H28:I29"/>
    <mergeCell ref="J28:J29"/>
    <mergeCell ref="A29:E29"/>
    <mergeCell ref="A32:J32"/>
    <mergeCell ref="A33:J33"/>
    <mergeCell ref="A34:J34"/>
  </mergeCells>
  <pageMargins left="0.147638" right="0.147638" top="0.206693" bottom="0.206693" header="0.0" footer="0.0"/>
  <pageSetup paperSize="9" orientation="portrait"/>
  <rowBreaks count="0" manualBreakCount="0">
    </rowBreaks>
</worksheet>
</file>