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<sst xmlns="http://schemas.openxmlformats.org/spreadsheetml/2006/main" count="64" uniqueCount="64">
  <si>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</si>
  <si>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UXG010</t>
  </si>
  <si>
    <t xml:space="preserve">m²</t>
  </si>
  <si>
    <t xml:space="preserve">Solado de baldosas cerámicas.</t>
  </si>
  <si>
    <r>
      <rPr>
        <sz val="8.25"/>
        <color rgb="FF000000"/>
        <rFont val="Arial"/>
        <family val="2"/>
      </rPr>
      <t xml:space="preserve">Solado de baldosas cerámicas de gres rústico, de 20x20 cm, 8 €/m², capacidad de absorción de agua E&lt;3%, grupo AI, resistencia al deslizamiento Rd&gt;45, clase 3, para exteriores, recibidas con adhesivo cementoso de fraguado normal, de altas prestaciones, C1 T, según UNE-EN 12004, con deslizamiento reducido Webercol Dur "WEBER", color gris y rejuntado con mortero de juntas cementoso mejorado, tipo CG2 W A, según UNE-EN 13888,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</si>
  <si>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</si>
  <si>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</si>
  <si>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</si>
  <si>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</si>
  <si>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</si>
  <si>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</si>
  <si>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</si>
  <si>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</si>
  <si>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</si>
  <si>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</si>
  <si>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</si>
  <si>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</si>
  <si>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</si>
  <si>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</si>
  <si>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</si>
  <si>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</si>
  <si>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mt18bcr010ge800</t>
  </si>
  <si>
    <t xml:space="preserve">m²</t>
  </si>
  <si>
    <t xml:space="preserve">Baldosa cerámica de gres rústico, 20x20 cm, 8,00€/m², capacidad de absorción de agua E&lt;3%, grupo AI, según UNE-EN 14411, resistencia al deslizamiento Rd&gt;45 según UNE-EN 16165, resbaladicidad clase 3 según CTE.</t>
  </si>
  <si>
    <t xml:space="preserve">mt09mcw050ia</t>
  </si>
  <si>
    <t xml:space="preserve">kg</t>
  </si>
  <si>
    <t xml:space="preserve">Mortero de juntas cementoso mejorado, tipo CG2 W A, según UNE-EN 13888,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</si>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</sst>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66.81" customWidth="1"/>
    <col min="6" max="6" width="1.70" customWidth="1"/>
    <col min="7" max="7" width="12.92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1"/>
      <c r="H10" s="11"/>
      <c r="I10" s="12">
        <v>77.4</v>
      </c>
      <c r="J10" s="12">
        <f ca="1">ROUND(INDIRECT(ADDRESS(ROW()+(0), COLUMN()+(-4), 1))*INDIRECT(ADDRESS(ROW()+(0), COLUMN()+(-1), 1)), 2)</f>
        <v>16.25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1"/>
      <c r="H11" s="11"/>
      <c r="I11" s="12">
        <v>115.3</v>
      </c>
      <c r="J11" s="12">
        <f ca="1">ROUND(INDIRECT(ADDRESS(ROW()+(0), COLUMN()+(-4), 1))*INDIRECT(ADDRESS(ROW()+(0), COLUMN()+(-1), 1)), 2)</f>
        <v>3.46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1"/>
      <c r="H12" s="11"/>
      <c r="I12" s="12">
        <v>0.33</v>
      </c>
      <c r="J12" s="12">
        <f ca="1">ROUND(INDIRECT(ADDRESS(ROW()+(0), COLUMN()+(-4), 1))*INDIRECT(ADDRESS(ROW()+(0), COLUMN()+(-1), 1)), 2)</f>
        <v>1.32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1"/>
      <c r="H13" s="11"/>
      <c r="I13" s="12">
        <v>8</v>
      </c>
      <c r="J13" s="12">
        <f ca="1">ROUND(INDIRECT(ADDRESS(ROW()+(0), COLUMN()+(-4), 1))*INDIRECT(ADDRESS(ROW()+(0), COLUMN()+(-1), 1)), 2)</f>
        <v>8.4</v>
      </c>
    </row>
    <row r="14" spans="1:10" ht="108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0.023</v>
      </c>
      <c r="G14" s="13"/>
      <c r="H14" s="13"/>
      <c r="I14" s="14">
        <v>2.26</v>
      </c>
      <c r="J14" s="14">
        <f ca="1">ROUND(INDIRECT(ADDRESS(ROW()+(0), COLUMN()+(-4), 1))*INDIRECT(ADDRESS(ROW()+(0), COLUMN()+(-1), 1)), 2)</f>
        <v>0.05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29.48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0.037</v>
      </c>
      <c r="G17" s="11"/>
      <c r="H17" s="11"/>
      <c r="I17" s="12">
        <v>10.38</v>
      </c>
      <c r="J17" s="12">
        <f ca="1">ROUND(INDIRECT(ADDRESS(ROW()+(0), COLUMN()+(-4), 1))*INDIRECT(ADDRESS(ROW()+(0), COLUMN()+(-1), 1)), 2)</f>
        <v>0.38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0.104</v>
      </c>
      <c r="G18" s="13"/>
      <c r="H18" s="13"/>
      <c r="I18" s="14">
        <v>5.23</v>
      </c>
      <c r="J18" s="14">
        <f ca="1">ROUND(INDIRECT(ADDRESS(ROW()+(0), COLUMN()+(-4), 1))*INDIRECT(ADDRESS(ROW()+(0), COLUMN()+(-1), 1)), 2)</f>
        <v>0.54</v>
      </c>
    </row>
    <row r="19" spans="1:10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9"/>
      <c r="J19" s="17">
        <f ca="1">ROUND(SUM(INDIRECT(ADDRESS(ROW()+(-1), COLUMN()+(0), 1)),INDIRECT(ADDRESS(ROW()+(-2), COLUMN()+(0), 1))), 2)</f>
        <v>0.92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0.362</v>
      </c>
      <c r="G21" s="11"/>
      <c r="H21" s="11"/>
      <c r="I21" s="12">
        <v>23.1</v>
      </c>
      <c r="J21" s="12">
        <f ca="1">ROUND(INDIRECT(ADDRESS(ROW()+(0), COLUMN()+(-4), 1))*INDIRECT(ADDRESS(ROW()+(0), COLUMN()+(-1), 1)), 2)</f>
        <v>8.36</v>
      </c>
    </row>
    <row r="22" spans="1:10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0.362</v>
      </c>
      <c r="G22" s="11"/>
      <c r="H22" s="11"/>
      <c r="I22" s="12">
        <v>21.94</v>
      </c>
      <c r="J22" s="12">
        <f ca="1">ROUND(INDIRECT(ADDRESS(ROW()+(0), COLUMN()+(-4), 1))*INDIRECT(ADDRESS(ROW()+(0), COLUMN()+(-1), 1)), 2)</f>
        <v>7.94</v>
      </c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0.14</v>
      </c>
      <c r="G23" s="13"/>
      <c r="H23" s="13"/>
      <c r="I23" s="14">
        <v>21.94</v>
      </c>
      <c r="J23" s="14">
        <f ca="1">ROUND(INDIRECT(ADDRESS(ROW()+(0), COLUMN()+(-4), 1))*INDIRECT(ADDRESS(ROW()+(0), COLUMN()+(-1), 1)), 2)</f>
        <v>3.07</v>
      </c>
    </row>
    <row r="24" spans="1:10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17">
        <f ca="1">ROUND(SUM(INDIRECT(ADDRESS(ROW()+(-1), COLUMN()+(0), 1)),INDIRECT(ADDRESS(ROW()+(-2), COLUMN()+(0), 1)),INDIRECT(ADDRESS(ROW()+(-3), COLUMN()+(0), 1))), 2)</f>
        <v>19.37</v>
      </c>
    </row>
    <row r="25" spans="1:10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3"/>
      <c r="H26" s="13"/>
      <c r="I26" s="14">
        <f ca="1">ROUND(SUM(INDIRECT(ADDRESS(ROW()+(-2), COLUMN()+(1), 1)),INDIRECT(ADDRESS(ROW()+(-7), COLUMN()+(1), 1)),INDIRECT(ADDRESS(ROW()+(-11), COLUMN()+(1), 1))), 2)</f>
        <v>49.77</v>
      </c>
      <c r="J26" s="14">
        <f ca="1">ROUND(INDIRECT(ADDRESS(ROW()+(0), COLUMN()+(-4), 1))*INDIRECT(ADDRESS(ROW()+(0), COLUMN()+(-1), 1))/100, 2)</f>
        <v>1</v>
      </c>
    </row>
    <row r="27" spans="1:10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4"/>
      <c r="H27" s="24"/>
      <c r="I27" s="25"/>
      <c r="J27" s="26">
        <f ca="1">ROUND(SUM(INDIRECT(ADDRESS(ROW()+(-1), COLUMN()+(0), 1)),INDIRECT(ADDRESS(ROW()+(-3), COLUMN()+(0), 1)),INDIRECT(ADDRESS(ROW()+(-8), COLUMN()+(0), 1)),INDIRECT(ADDRESS(ROW()+(-12), COLUMN()+(0), 1))), 2)</f>
        <v>50.77</v>
      </c>
    </row>
    <row r="30" spans="1:10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/>
      <c r="J30" s="27" t="s">
        <v>55</v>
      </c>
    </row>
    <row r="31" spans="1:10" ht="13.50" thickBot="1" customHeight="1">
      <c r="A31" s="28" t="s">
        <v>56</v>
      </c>
      <c r="B31" s="28"/>
      <c r="C31" s="28"/>
      <c r="D31" s="28"/>
      <c r="E31" s="28"/>
      <c r="F31" s="28"/>
      <c r="G31" s="29">
        <v>142013</v>
      </c>
      <c r="H31" s="29">
        <v>172013</v>
      </c>
      <c r="I31" s="29"/>
      <c r="J31" s="29">
        <v>3</v>
      </c>
    </row>
    <row r="32" spans="1:10" ht="13.50" thickBot="1" customHeight="1">
      <c r="A32" s="30" t="s">
        <v>57</v>
      </c>
      <c r="B32" s="30"/>
      <c r="C32" s="30"/>
      <c r="D32" s="30"/>
      <c r="E32" s="30"/>
      <c r="F32" s="30"/>
      <c r="G32" s="31"/>
      <c r="H32" s="31"/>
      <c r="I32" s="31"/>
      <c r="J32" s="31"/>
    </row>
    <row r="33" spans="1:10" ht="13.50" thickBot="1" customHeight="1">
      <c r="A33" s="28" t="s">
        <v>58</v>
      </c>
      <c r="B33" s="28"/>
      <c r="C33" s="28"/>
      <c r="D33" s="28"/>
      <c r="E33" s="28"/>
      <c r="F33" s="28"/>
      <c r="G33" s="29">
        <v>172013</v>
      </c>
      <c r="H33" s="29">
        <v>172014</v>
      </c>
      <c r="I33" s="29"/>
      <c r="J33" s="29" t="s">
        <v>59</v>
      </c>
    </row>
    <row r="34" spans="1:10" ht="13.50" thickBot="1" customHeight="1">
      <c r="A34" s="30" t="s">
        <v>60</v>
      </c>
      <c r="B34" s="30"/>
      <c r="C34" s="30"/>
      <c r="D34" s="30"/>
      <c r="E34" s="30"/>
      <c r="F34" s="30"/>
      <c r="G34" s="31"/>
      <c r="H34" s="31"/>
      <c r="I34" s="31"/>
      <c r="J34" s="31"/>
    </row>
    <row r="37" spans="1:1" ht="33.75" thickBot="1" customHeight="1">
      <c r="A37" s="1" t="s">
        <v>61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62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63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58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I15"/>
    <mergeCell ref="A16:C16"/>
    <mergeCell ref="E16:H16"/>
    <mergeCell ref="A17:C17"/>
    <mergeCell ref="F17:H17"/>
    <mergeCell ref="A18:C18"/>
    <mergeCell ref="F18:H18"/>
    <mergeCell ref="A19:C19"/>
    <mergeCell ref="F19:I19"/>
    <mergeCell ref="A20:C20"/>
    <mergeCell ref="E20:H20"/>
    <mergeCell ref="A21:C21"/>
    <mergeCell ref="F21:H21"/>
    <mergeCell ref="A22:C22"/>
    <mergeCell ref="F22:H22"/>
    <mergeCell ref="A23:C23"/>
    <mergeCell ref="F23:H23"/>
    <mergeCell ref="A24:C24"/>
    <mergeCell ref="F24:I24"/>
    <mergeCell ref="A25:C25"/>
    <mergeCell ref="E25:H25"/>
    <mergeCell ref="A26:C26"/>
    <mergeCell ref="F26:H26"/>
    <mergeCell ref="A27:E27"/>
    <mergeCell ref="F27:I27"/>
    <mergeCell ref="A30:F30"/>
    <mergeCell ref="H30:I30"/>
    <mergeCell ref="A31:F31"/>
    <mergeCell ref="G31:G32"/>
    <mergeCell ref="H31:I32"/>
    <mergeCell ref="J31:J32"/>
    <mergeCell ref="A32:F32"/>
    <mergeCell ref="A33:F33"/>
    <mergeCell ref="G33:G34"/>
    <mergeCell ref="H33:I34"/>
    <mergeCell ref="J33:J34"/>
    <mergeCell ref="A34:F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